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xcel Programs\DA Arrear\50 to 53\"/>
    </mc:Choice>
  </mc:AlternateContent>
  <xr:revisionPtr revIDLastSave="0" documentId="13_ncr:1_{F8F9B10A-B2CB-4856-BDDD-67D8A80CB3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ster Sheet" sheetId="1" r:id="rId1"/>
    <sheet name="DA Arrear Sheet" sheetId="2" r:id="rId2"/>
  </sheets>
  <definedNames>
    <definedName name="_xlnm.Print_Area" localSheetId="1">'DA Arrear Sheet'!$A$1:$Q$139</definedName>
    <definedName name="_xlnm.Print_Titles" localSheetId="1">'DA Arrear Sheet'!$5:$5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I6" i="2"/>
  <c r="F6" i="2"/>
  <c r="N131" i="2"/>
  <c r="P2" i="2"/>
  <c r="P131" i="2" s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L6" i="1"/>
  <c r="N7" i="2" s="1"/>
  <c r="V7" i="2" s="1"/>
  <c r="L7" i="1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J6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H6" i="1"/>
  <c r="F6" i="1"/>
  <c r="F7" i="1" s="1"/>
  <c r="L8" i="1" l="1"/>
  <c r="N8" i="2"/>
  <c r="V8" i="2" s="1"/>
  <c r="H7" i="1"/>
  <c r="H8" i="1" s="1"/>
  <c r="F8" i="1"/>
  <c r="F9" i="1" s="1"/>
  <c r="S8" i="2"/>
  <c r="S9" i="2"/>
  <c r="S7" i="2"/>
  <c r="L9" i="1" l="1"/>
  <c r="N9" i="2"/>
  <c r="V9" i="2" s="1"/>
  <c r="H9" i="1"/>
  <c r="F10" i="1"/>
  <c r="S10" i="2"/>
  <c r="L10" i="1" l="1"/>
  <c r="N10" i="2"/>
  <c r="V10" i="2" s="1"/>
  <c r="H10" i="1"/>
  <c r="F11" i="1"/>
  <c r="S11" i="2"/>
  <c r="P139" i="2"/>
  <c r="P138" i="2"/>
  <c r="P137" i="2"/>
  <c r="P130" i="2"/>
  <c r="P129" i="2"/>
  <c r="P128" i="2"/>
  <c r="L11" i="1" l="1"/>
  <c r="N11" i="2"/>
  <c r="V11" i="2" s="1"/>
  <c r="H11" i="1"/>
  <c r="F12" i="1"/>
  <c r="S12" i="2"/>
  <c r="A2" i="2"/>
  <c r="A131" i="2" s="1"/>
  <c r="L12" i="1" l="1"/>
  <c r="N12" i="2"/>
  <c r="V12" i="2" s="1"/>
  <c r="H12" i="1"/>
  <c r="F13" i="1"/>
  <c r="S13" i="2"/>
  <c r="D6" i="2"/>
  <c r="G5" i="1"/>
  <c r="G6" i="2" s="1"/>
  <c r="G6" i="1"/>
  <c r="G7" i="2" s="1"/>
  <c r="G7" i="1"/>
  <c r="G8" i="2" s="1"/>
  <c r="G8" i="1"/>
  <c r="G9" i="1"/>
  <c r="G10" i="2" s="1"/>
  <c r="G10" i="1"/>
  <c r="G11" i="2" s="1"/>
  <c r="G11" i="1"/>
  <c r="G12" i="2" s="1"/>
  <c r="G12" i="1"/>
  <c r="G13" i="2" s="1"/>
  <c r="G13" i="1"/>
  <c r="G14" i="2" s="1"/>
  <c r="G14" i="1"/>
  <c r="G15" i="2" s="1"/>
  <c r="G15" i="1"/>
  <c r="G16" i="2" s="1"/>
  <c r="G16" i="1"/>
  <c r="G17" i="2" s="1"/>
  <c r="G17" i="1"/>
  <c r="G18" i="2" s="1"/>
  <c r="G18" i="1"/>
  <c r="G19" i="2" s="1"/>
  <c r="G19" i="1"/>
  <c r="G20" i="2" s="1"/>
  <c r="G20" i="1"/>
  <c r="G21" i="2" s="1"/>
  <c r="G21" i="1"/>
  <c r="G22" i="2" s="1"/>
  <c r="G22" i="1"/>
  <c r="G23" i="2" s="1"/>
  <c r="G23" i="1"/>
  <c r="G24" i="2" s="1"/>
  <c r="G24" i="1"/>
  <c r="G25" i="2" s="1"/>
  <c r="G25" i="1"/>
  <c r="G26" i="2" s="1"/>
  <c r="G26" i="1"/>
  <c r="G27" i="2" s="1"/>
  <c r="G27" i="1"/>
  <c r="G28" i="2" s="1"/>
  <c r="G28" i="1"/>
  <c r="G29" i="2" s="1"/>
  <c r="G29" i="1"/>
  <c r="G30" i="2" s="1"/>
  <c r="G30" i="1"/>
  <c r="G31" i="2" s="1"/>
  <c r="G31" i="1"/>
  <c r="G32" i="2" s="1"/>
  <c r="G32" i="1"/>
  <c r="G33" i="2" s="1"/>
  <c r="G33" i="1"/>
  <c r="G34" i="2" s="1"/>
  <c r="G34" i="1"/>
  <c r="G35" i="2" s="1"/>
  <c r="G35" i="1"/>
  <c r="G36" i="2" s="1"/>
  <c r="G36" i="1"/>
  <c r="G37" i="2" s="1"/>
  <c r="G37" i="1"/>
  <c r="G38" i="2" s="1"/>
  <c r="G38" i="1"/>
  <c r="G39" i="2" s="1"/>
  <c r="G39" i="1"/>
  <c r="G40" i="2" s="1"/>
  <c r="G40" i="1"/>
  <c r="G41" i="2" s="1"/>
  <c r="G41" i="1"/>
  <c r="G42" i="2" s="1"/>
  <c r="G42" i="1"/>
  <c r="G43" i="2" s="1"/>
  <c r="G43" i="1"/>
  <c r="G44" i="2" s="1"/>
  <c r="G44" i="1"/>
  <c r="G45" i="2" s="1"/>
  <c r="G45" i="1"/>
  <c r="G46" i="2" s="1"/>
  <c r="G46" i="1"/>
  <c r="G47" i="2" s="1"/>
  <c r="G47" i="1"/>
  <c r="G48" i="2" s="1"/>
  <c r="G48" i="1"/>
  <c r="G49" i="2" s="1"/>
  <c r="G49" i="1"/>
  <c r="G50" i="2" s="1"/>
  <c r="G50" i="1"/>
  <c r="G51" i="2" s="1"/>
  <c r="G51" i="1"/>
  <c r="G52" i="2" s="1"/>
  <c r="G52" i="1"/>
  <c r="G53" i="2" s="1"/>
  <c r="G53" i="1"/>
  <c r="G54" i="2" s="1"/>
  <c r="G54" i="1"/>
  <c r="G55" i="2" s="1"/>
  <c r="G55" i="1"/>
  <c r="G56" i="2" s="1"/>
  <c r="G56" i="1"/>
  <c r="G57" i="2" s="1"/>
  <c r="G57" i="1"/>
  <c r="G58" i="2" s="1"/>
  <c r="G58" i="1"/>
  <c r="G59" i="2" s="1"/>
  <c r="G59" i="1"/>
  <c r="G60" i="2" s="1"/>
  <c r="G60" i="1"/>
  <c r="G61" i="2" s="1"/>
  <c r="G61" i="1"/>
  <c r="G62" i="2" s="1"/>
  <c r="G62" i="1"/>
  <c r="G63" i="2" s="1"/>
  <c r="G63" i="1"/>
  <c r="G64" i="2" s="1"/>
  <c r="G64" i="1"/>
  <c r="G65" i="2" s="1"/>
  <c r="G65" i="1"/>
  <c r="G66" i="2" s="1"/>
  <c r="G66" i="1"/>
  <c r="G67" i="2" s="1"/>
  <c r="G67" i="1"/>
  <c r="G68" i="2" s="1"/>
  <c r="G68" i="1"/>
  <c r="G69" i="2" s="1"/>
  <c r="G69" i="1"/>
  <c r="G70" i="2" s="1"/>
  <c r="G70" i="1"/>
  <c r="G71" i="2" s="1"/>
  <c r="G71" i="1"/>
  <c r="G72" i="2" s="1"/>
  <c r="G72" i="1"/>
  <c r="G73" i="2" s="1"/>
  <c r="G73" i="1"/>
  <c r="G74" i="2" s="1"/>
  <c r="G74" i="1"/>
  <c r="G75" i="2" s="1"/>
  <c r="G75" i="1"/>
  <c r="G76" i="2" s="1"/>
  <c r="G76" i="1"/>
  <c r="G77" i="2" s="1"/>
  <c r="G77" i="1"/>
  <c r="G78" i="2" s="1"/>
  <c r="G78" i="1"/>
  <c r="G79" i="2" s="1"/>
  <c r="G79" i="1"/>
  <c r="G80" i="2" s="1"/>
  <c r="G80" i="1"/>
  <c r="G81" i="2" s="1"/>
  <c r="G81" i="1"/>
  <c r="G82" i="2" s="1"/>
  <c r="G82" i="1"/>
  <c r="G83" i="2" s="1"/>
  <c r="G83" i="1"/>
  <c r="G84" i="2" s="1"/>
  <c r="G84" i="1"/>
  <c r="G85" i="2" s="1"/>
  <c r="G85" i="1"/>
  <c r="G86" i="2" s="1"/>
  <c r="G86" i="1"/>
  <c r="G87" i="2" s="1"/>
  <c r="G87" i="1"/>
  <c r="G88" i="2" s="1"/>
  <c r="G88" i="1"/>
  <c r="G89" i="2" s="1"/>
  <c r="G89" i="1"/>
  <c r="G90" i="2" s="1"/>
  <c r="G90" i="1"/>
  <c r="G91" i="2" s="1"/>
  <c r="G91" i="1"/>
  <c r="G92" i="2" s="1"/>
  <c r="G92" i="1"/>
  <c r="G93" i="2" s="1"/>
  <c r="G93" i="1"/>
  <c r="G94" i="2" s="1"/>
  <c r="G94" i="1"/>
  <c r="G95" i="2" s="1"/>
  <c r="G95" i="1"/>
  <c r="G96" i="2" s="1"/>
  <c r="G96" i="1"/>
  <c r="G97" i="2" s="1"/>
  <c r="G97" i="1"/>
  <c r="G98" i="2" s="1"/>
  <c r="G98" i="1"/>
  <c r="G99" i="2" s="1"/>
  <c r="G99" i="1"/>
  <c r="G100" i="2" s="1"/>
  <c r="G100" i="1"/>
  <c r="G101" i="2" s="1"/>
  <c r="G101" i="1"/>
  <c r="G102" i="2" s="1"/>
  <c r="G102" i="1"/>
  <c r="G103" i="2" s="1"/>
  <c r="G103" i="1"/>
  <c r="G104" i="2" s="1"/>
  <c r="G104" i="1"/>
  <c r="G105" i="2" s="1"/>
  <c r="G105" i="1"/>
  <c r="G106" i="2" s="1"/>
  <c r="G106" i="1"/>
  <c r="G107" i="2" s="1"/>
  <c r="G107" i="1"/>
  <c r="G108" i="2" s="1"/>
  <c r="G108" i="1"/>
  <c r="G109" i="2" s="1"/>
  <c r="G109" i="1"/>
  <c r="G110" i="2" s="1"/>
  <c r="G110" i="1"/>
  <c r="G111" i="2" s="1"/>
  <c r="G111" i="1"/>
  <c r="G112" i="2" s="1"/>
  <c r="G112" i="1"/>
  <c r="G113" i="2" s="1"/>
  <c r="G113" i="1"/>
  <c r="G114" i="2" s="1"/>
  <c r="G114" i="1"/>
  <c r="G115" i="2" s="1"/>
  <c r="G115" i="1"/>
  <c r="G116" i="2" s="1"/>
  <c r="G116" i="1"/>
  <c r="G117" i="2" s="1"/>
  <c r="G117" i="1"/>
  <c r="G118" i="2" s="1"/>
  <c r="G118" i="1"/>
  <c r="G119" i="2" s="1"/>
  <c r="G119" i="1"/>
  <c r="G120" i="2" s="1"/>
  <c r="G120" i="1"/>
  <c r="G121" i="2" s="1"/>
  <c r="G121" i="1"/>
  <c r="G122" i="2" s="1"/>
  <c r="G122" i="1"/>
  <c r="G123" i="2" s="1"/>
  <c r="G123" i="1"/>
  <c r="G124" i="2" s="1"/>
  <c r="G124" i="1"/>
  <c r="G125" i="2" s="1"/>
  <c r="G125" i="1"/>
  <c r="G126" i="2" s="1"/>
  <c r="L13" i="1" l="1"/>
  <c r="N13" i="2"/>
  <c r="V13" i="2" s="1"/>
  <c r="H11" i="2"/>
  <c r="T11" i="2" s="1"/>
  <c r="H7" i="2"/>
  <c r="T7" i="2" s="1"/>
  <c r="I115" i="1"/>
  <c r="I99" i="1"/>
  <c r="I83" i="1"/>
  <c r="I67" i="1"/>
  <c r="I51" i="1"/>
  <c r="I35" i="1"/>
  <c r="I19" i="1"/>
  <c r="H10" i="2"/>
  <c r="T10" i="2" s="1"/>
  <c r="I111" i="1"/>
  <c r="I95" i="1"/>
  <c r="I79" i="1"/>
  <c r="I63" i="1"/>
  <c r="I47" i="1"/>
  <c r="I31" i="1"/>
  <c r="I15" i="1"/>
  <c r="I123" i="1"/>
  <c r="I107" i="1"/>
  <c r="I91" i="1"/>
  <c r="I75" i="1"/>
  <c r="I59" i="1"/>
  <c r="I43" i="1"/>
  <c r="I27" i="1"/>
  <c r="I11" i="1"/>
  <c r="H12" i="2"/>
  <c r="T12" i="2" s="1"/>
  <c r="H8" i="2"/>
  <c r="T8" i="2" s="1"/>
  <c r="I119" i="1"/>
  <c r="I103" i="1"/>
  <c r="I87" i="1"/>
  <c r="I71" i="1"/>
  <c r="I55" i="1"/>
  <c r="I39" i="1"/>
  <c r="I23" i="1"/>
  <c r="I8" i="1"/>
  <c r="G9" i="2"/>
  <c r="H13" i="1"/>
  <c r="H13" i="2"/>
  <c r="T13" i="2" s="1"/>
  <c r="F14" i="1"/>
  <c r="S14" i="2"/>
  <c r="E6" i="2"/>
  <c r="S6" i="2" s="1"/>
  <c r="I122" i="1"/>
  <c r="I118" i="1"/>
  <c r="I114" i="1"/>
  <c r="I110" i="1"/>
  <c r="I106" i="1"/>
  <c r="I124" i="1"/>
  <c r="I120" i="1"/>
  <c r="I116" i="1"/>
  <c r="I112" i="1"/>
  <c r="I108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4" i="1"/>
  <c r="I40" i="1"/>
  <c r="I36" i="1"/>
  <c r="I32" i="1"/>
  <c r="I28" i="1"/>
  <c r="I24" i="1"/>
  <c r="I20" i="1"/>
  <c r="I16" i="1"/>
  <c r="I12" i="1"/>
  <c r="I7" i="1"/>
  <c r="H6" i="2"/>
  <c r="T6" i="2" s="1"/>
  <c r="I6" i="1"/>
  <c r="I102" i="1"/>
  <c r="I98" i="1"/>
  <c r="I94" i="1"/>
  <c r="I90" i="1"/>
  <c r="I86" i="1"/>
  <c r="I82" i="1"/>
  <c r="I78" i="1"/>
  <c r="I74" i="1"/>
  <c r="I70" i="1"/>
  <c r="I66" i="1"/>
  <c r="I62" i="1"/>
  <c r="I58" i="1"/>
  <c r="I54" i="1"/>
  <c r="I50" i="1"/>
  <c r="I46" i="1"/>
  <c r="I42" i="1"/>
  <c r="I38" i="1"/>
  <c r="I34" i="1"/>
  <c r="I30" i="1"/>
  <c r="I26" i="1"/>
  <c r="I22" i="1"/>
  <c r="I18" i="1"/>
  <c r="I14" i="1"/>
  <c r="I10" i="1"/>
  <c r="I5" i="1"/>
  <c r="I125" i="1"/>
  <c r="I121" i="1"/>
  <c r="I117" i="1"/>
  <c r="I113" i="1"/>
  <c r="I109" i="1"/>
  <c r="I105" i="1"/>
  <c r="I101" i="1"/>
  <c r="I97" i="1"/>
  <c r="I93" i="1"/>
  <c r="I89" i="1"/>
  <c r="I85" i="1"/>
  <c r="I81" i="1"/>
  <c r="I77" i="1"/>
  <c r="I73" i="1"/>
  <c r="I69" i="1"/>
  <c r="I65" i="1"/>
  <c r="I61" i="1"/>
  <c r="I57" i="1"/>
  <c r="I53" i="1"/>
  <c r="I49" i="1"/>
  <c r="I45" i="1"/>
  <c r="I41" i="1"/>
  <c r="I37" i="1"/>
  <c r="I33" i="1"/>
  <c r="I29" i="1"/>
  <c r="I25" i="1"/>
  <c r="I21" i="1"/>
  <c r="I17" i="1"/>
  <c r="I13" i="1"/>
  <c r="I9" i="1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6" i="2"/>
  <c r="C6" i="2"/>
  <c r="A5" i="1"/>
  <c r="A6" i="2" s="1"/>
  <c r="A6" i="1"/>
  <c r="A7" i="2" s="1"/>
  <c r="A7" i="1"/>
  <c r="A8" i="2" s="1"/>
  <c r="A8" i="1"/>
  <c r="A9" i="2" s="1"/>
  <c r="A9" i="1"/>
  <c r="A10" i="2" s="1"/>
  <c r="A10" i="1"/>
  <c r="A11" i="2" s="1"/>
  <c r="A11" i="1"/>
  <c r="A12" i="2" s="1"/>
  <c r="A12" i="1"/>
  <c r="A13" i="2" s="1"/>
  <c r="A13" i="1"/>
  <c r="A14" i="2" s="1"/>
  <c r="A14" i="1"/>
  <c r="A15" i="2" s="1"/>
  <c r="A15" i="1"/>
  <c r="A16" i="2" s="1"/>
  <c r="A16" i="1"/>
  <c r="A17" i="2" s="1"/>
  <c r="A17" i="1"/>
  <c r="A18" i="2" s="1"/>
  <c r="A18" i="1"/>
  <c r="A19" i="2" s="1"/>
  <c r="A19" i="1"/>
  <c r="A20" i="2" s="1"/>
  <c r="A20" i="1"/>
  <c r="A21" i="2" s="1"/>
  <c r="A21" i="1"/>
  <c r="A22" i="2" s="1"/>
  <c r="A22" i="1"/>
  <c r="A23" i="2" s="1"/>
  <c r="A23" i="1"/>
  <c r="A24" i="2" s="1"/>
  <c r="A24" i="1"/>
  <c r="A25" i="2" s="1"/>
  <c r="A25" i="1"/>
  <c r="A26" i="2" s="1"/>
  <c r="A26" i="1"/>
  <c r="A27" i="2" s="1"/>
  <c r="A27" i="1"/>
  <c r="A28" i="2" s="1"/>
  <c r="A28" i="1"/>
  <c r="A29" i="2" s="1"/>
  <c r="A29" i="1"/>
  <c r="A30" i="2" s="1"/>
  <c r="A30" i="1"/>
  <c r="A31" i="2" s="1"/>
  <c r="A31" i="1"/>
  <c r="A32" i="2" s="1"/>
  <c r="A32" i="1"/>
  <c r="A33" i="2" s="1"/>
  <c r="A33" i="1"/>
  <c r="A34" i="2" s="1"/>
  <c r="A34" i="1"/>
  <c r="A35" i="2" s="1"/>
  <c r="A35" i="1"/>
  <c r="A36" i="2" s="1"/>
  <c r="A36" i="1"/>
  <c r="A37" i="2" s="1"/>
  <c r="A37" i="1"/>
  <c r="A38" i="2" s="1"/>
  <c r="A38" i="1"/>
  <c r="A39" i="2" s="1"/>
  <c r="A39" i="1"/>
  <c r="A40" i="2" s="1"/>
  <c r="A40" i="1"/>
  <c r="A41" i="2" s="1"/>
  <c r="A41" i="1"/>
  <c r="A42" i="2" s="1"/>
  <c r="A42" i="1"/>
  <c r="A43" i="2" s="1"/>
  <c r="A43" i="1"/>
  <c r="A44" i="2" s="1"/>
  <c r="A44" i="1"/>
  <c r="A45" i="2" s="1"/>
  <c r="A45" i="1"/>
  <c r="A46" i="2" s="1"/>
  <c r="A46" i="1"/>
  <c r="A47" i="2" s="1"/>
  <c r="A47" i="1"/>
  <c r="A48" i="2" s="1"/>
  <c r="A48" i="1"/>
  <c r="A49" i="2" s="1"/>
  <c r="A49" i="1"/>
  <c r="A50" i="2" s="1"/>
  <c r="A50" i="1"/>
  <c r="A51" i="2" s="1"/>
  <c r="A51" i="1"/>
  <c r="A52" i="2" s="1"/>
  <c r="A52" i="1"/>
  <c r="A53" i="2" s="1"/>
  <c r="A53" i="1"/>
  <c r="A54" i="2" s="1"/>
  <c r="A54" i="1"/>
  <c r="A55" i="2" s="1"/>
  <c r="A55" i="1"/>
  <c r="A56" i="2" s="1"/>
  <c r="A56" i="1"/>
  <c r="A57" i="2" s="1"/>
  <c r="A57" i="1"/>
  <c r="A58" i="2" s="1"/>
  <c r="A58" i="1"/>
  <c r="A59" i="2" s="1"/>
  <c r="A59" i="1"/>
  <c r="A60" i="2" s="1"/>
  <c r="A60" i="1"/>
  <c r="A61" i="2" s="1"/>
  <c r="A61" i="1"/>
  <c r="A62" i="2" s="1"/>
  <c r="A62" i="1"/>
  <c r="A63" i="2" s="1"/>
  <c r="A63" i="1"/>
  <c r="A64" i="2" s="1"/>
  <c r="A64" i="1"/>
  <c r="A65" i="2" s="1"/>
  <c r="A65" i="1"/>
  <c r="A66" i="2" s="1"/>
  <c r="A66" i="1"/>
  <c r="A67" i="2" s="1"/>
  <c r="A67" i="1"/>
  <c r="A68" i="2" s="1"/>
  <c r="A68" i="1"/>
  <c r="A69" i="2" s="1"/>
  <c r="A69" i="1"/>
  <c r="A70" i="2" s="1"/>
  <c r="A70" i="1"/>
  <c r="A71" i="2" s="1"/>
  <c r="A71" i="1"/>
  <c r="A72" i="2" s="1"/>
  <c r="A72" i="1"/>
  <c r="A73" i="2" s="1"/>
  <c r="A73" i="1"/>
  <c r="A74" i="2" s="1"/>
  <c r="A74" i="1"/>
  <c r="A75" i="2" s="1"/>
  <c r="A75" i="1"/>
  <c r="A76" i="2" s="1"/>
  <c r="A76" i="1"/>
  <c r="A77" i="2" s="1"/>
  <c r="A77" i="1"/>
  <c r="A78" i="2" s="1"/>
  <c r="A78" i="1"/>
  <c r="A79" i="2" s="1"/>
  <c r="A79" i="1"/>
  <c r="A80" i="2" s="1"/>
  <c r="A80" i="1"/>
  <c r="A81" i="2" s="1"/>
  <c r="A81" i="1"/>
  <c r="A82" i="2" s="1"/>
  <c r="A82" i="1"/>
  <c r="A83" i="2" s="1"/>
  <c r="A83" i="1"/>
  <c r="A84" i="2" s="1"/>
  <c r="A84" i="1"/>
  <c r="A85" i="2" s="1"/>
  <c r="A85" i="1"/>
  <c r="A86" i="2" s="1"/>
  <c r="A86" i="1"/>
  <c r="A87" i="2" s="1"/>
  <c r="A87" i="1"/>
  <c r="A88" i="2" s="1"/>
  <c r="A88" i="1"/>
  <c r="A89" i="2" s="1"/>
  <c r="A89" i="1"/>
  <c r="A90" i="2" s="1"/>
  <c r="A90" i="1"/>
  <c r="A91" i="2" s="1"/>
  <c r="A91" i="1"/>
  <c r="A92" i="2" s="1"/>
  <c r="A92" i="1"/>
  <c r="A93" i="2" s="1"/>
  <c r="A93" i="1"/>
  <c r="A94" i="2" s="1"/>
  <c r="A94" i="1"/>
  <c r="A95" i="2" s="1"/>
  <c r="A95" i="1"/>
  <c r="A96" i="2" s="1"/>
  <c r="A96" i="1"/>
  <c r="A97" i="2" s="1"/>
  <c r="A97" i="1"/>
  <c r="A98" i="2" s="1"/>
  <c r="A98" i="1"/>
  <c r="A99" i="2" s="1"/>
  <c r="A99" i="1"/>
  <c r="A100" i="2" s="1"/>
  <c r="A100" i="1"/>
  <c r="A101" i="2" s="1"/>
  <c r="A101" i="1"/>
  <c r="A102" i="2" s="1"/>
  <c r="A102" i="1"/>
  <c r="A103" i="2" s="1"/>
  <c r="A103" i="1"/>
  <c r="A104" i="2" s="1"/>
  <c r="A104" i="1"/>
  <c r="A105" i="2" s="1"/>
  <c r="A105" i="1"/>
  <c r="A106" i="2" s="1"/>
  <c r="A106" i="1"/>
  <c r="A107" i="2" s="1"/>
  <c r="A107" i="1"/>
  <c r="A108" i="2" s="1"/>
  <c r="A108" i="1"/>
  <c r="A109" i="2" s="1"/>
  <c r="A109" i="1"/>
  <c r="A110" i="2" s="1"/>
  <c r="A110" i="1"/>
  <c r="A111" i="2" s="1"/>
  <c r="A111" i="1"/>
  <c r="A112" i="2" s="1"/>
  <c r="A112" i="1"/>
  <c r="A113" i="2" s="1"/>
  <c r="A113" i="1"/>
  <c r="A114" i="2" s="1"/>
  <c r="A114" i="1"/>
  <c r="A115" i="2" s="1"/>
  <c r="A115" i="1"/>
  <c r="A116" i="2" s="1"/>
  <c r="A116" i="1"/>
  <c r="A117" i="2" s="1"/>
  <c r="A117" i="1"/>
  <c r="A118" i="2" s="1"/>
  <c r="A118" i="1"/>
  <c r="A119" i="2" s="1"/>
  <c r="A119" i="1"/>
  <c r="A120" i="2" s="1"/>
  <c r="A120" i="1"/>
  <c r="A121" i="2" s="1"/>
  <c r="A121" i="1"/>
  <c r="A122" i="2" s="1"/>
  <c r="A122" i="1"/>
  <c r="A123" i="2" s="1"/>
  <c r="A123" i="1"/>
  <c r="A124" i="2" s="1"/>
  <c r="A124" i="1"/>
  <c r="A125" i="2" s="1"/>
  <c r="A125" i="1"/>
  <c r="A126" i="2" s="1"/>
  <c r="L14" i="1" l="1"/>
  <c r="N14" i="2"/>
  <c r="V14" i="2" s="1"/>
  <c r="J6" i="2"/>
  <c r="K5" i="1"/>
  <c r="M6" i="2" s="1"/>
  <c r="K14" i="2"/>
  <c r="U14" i="2" s="1"/>
  <c r="K30" i="2"/>
  <c r="U30" i="2" s="1"/>
  <c r="K46" i="2"/>
  <c r="U46" i="2" s="1"/>
  <c r="K62" i="2"/>
  <c r="U62" i="2" s="1"/>
  <c r="K78" i="2"/>
  <c r="U78" i="2" s="1"/>
  <c r="K94" i="2"/>
  <c r="U94" i="2" s="1"/>
  <c r="K110" i="2"/>
  <c r="U110" i="2" s="1"/>
  <c r="K126" i="2"/>
  <c r="U126" i="2" s="1"/>
  <c r="K19" i="2"/>
  <c r="U19" i="2" s="1"/>
  <c r="K35" i="2"/>
  <c r="U35" i="2" s="1"/>
  <c r="K51" i="2"/>
  <c r="U51" i="2" s="1"/>
  <c r="K67" i="2"/>
  <c r="U67" i="2" s="1"/>
  <c r="K83" i="2"/>
  <c r="U83" i="2" s="1"/>
  <c r="K99" i="2"/>
  <c r="U99" i="2" s="1"/>
  <c r="K8" i="2"/>
  <c r="U8" i="2" s="1"/>
  <c r="K25" i="2"/>
  <c r="U25" i="2" s="1"/>
  <c r="K41" i="2"/>
  <c r="U41" i="2" s="1"/>
  <c r="K57" i="2"/>
  <c r="U57" i="2" s="1"/>
  <c r="K73" i="2"/>
  <c r="U73" i="2" s="1"/>
  <c r="K89" i="2"/>
  <c r="U89" i="2" s="1"/>
  <c r="K105" i="2"/>
  <c r="U105" i="2" s="1"/>
  <c r="K121" i="2"/>
  <c r="U121" i="2" s="1"/>
  <c r="K115" i="2"/>
  <c r="U115" i="2" s="1"/>
  <c r="K56" i="2"/>
  <c r="U56" i="2" s="1"/>
  <c r="K120" i="2"/>
  <c r="U120" i="2" s="1"/>
  <c r="K12" i="2"/>
  <c r="U12" i="2" s="1"/>
  <c r="K76" i="2"/>
  <c r="U76" i="2" s="1"/>
  <c r="K16" i="2"/>
  <c r="U16" i="2" s="1"/>
  <c r="K80" i="2"/>
  <c r="U80" i="2" s="1"/>
  <c r="K68" i="2"/>
  <c r="U68" i="2" s="1"/>
  <c r="K18" i="2"/>
  <c r="U18" i="2" s="1"/>
  <c r="K34" i="2"/>
  <c r="U34" i="2" s="1"/>
  <c r="K50" i="2"/>
  <c r="U50" i="2" s="1"/>
  <c r="K66" i="2"/>
  <c r="U66" i="2" s="1"/>
  <c r="K82" i="2"/>
  <c r="U82" i="2" s="1"/>
  <c r="K98" i="2"/>
  <c r="U98" i="2" s="1"/>
  <c r="K114" i="2"/>
  <c r="U114" i="2" s="1"/>
  <c r="K23" i="2"/>
  <c r="U23" i="2" s="1"/>
  <c r="K39" i="2"/>
  <c r="U39" i="2" s="1"/>
  <c r="K55" i="2"/>
  <c r="U55" i="2" s="1"/>
  <c r="K71" i="2"/>
  <c r="U71" i="2" s="1"/>
  <c r="K87" i="2"/>
  <c r="U87" i="2" s="1"/>
  <c r="K103" i="2"/>
  <c r="U103" i="2" s="1"/>
  <c r="K13" i="2"/>
  <c r="U13" i="2" s="1"/>
  <c r="P13" i="2" s="1"/>
  <c r="K29" i="2"/>
  <c r="U29" i="2" s="1"/>
  <c r="K45" i="2"/>
  <c r="U45" i="2" s="1"/>
  <c r="K61" i="2"/>
  <c r="U61" i="2" s="1"/>
  <c r="K77" i="2"/>
  <c r="U77" i="2" s="1"/>
  <c r="K93" i="2"/>
  <c r="U93" i="2" s="1"/>
  <c r="K109" i="2"/>
  <c r="U109" i="2" s="1"/>
  <c r="K125" i="2"/>
  <c r="U125" i="2" s="1"/>
  <c r="K119" i="2"/>
  <c r="U119" i="2" s="1"/>
  <c r="K72" i="2"/>
  <c r="U72" i="2" s="1"/>
  <c r="K28" i="2"/>
  <c r="U28" i="2" s="1"/>
  <c r="K92" i="2"/>
  <c r="U92" i="2" s="1"/>
  <c r="K32" i="2"/>
  <c r="U32" i="2" s="1"/>
  <c r="K96" i="2"/>
  <c r="U96" i="2" s="1"/>
  <c r="K20" i="2"/>
  <c r="U20" i="2" s="1"/>
  <c r="K84" i="2"/>
  <c r="U84" i="2" s="1"/>
  <c r="K22" i="2"/>
  <c r="U22" i="2" s="1"/>
  <c r="K38" i="2"/>
  <c r="U38" i="2" s="1"/>
  <c r="K54" i="2"/>
  <c r="U54" i="2" s="1"/>
  <c r="K70" i="2"/>
  <c r="U70" i="2" s="1"/>
  <c r="K86" i="2"/>
  <c r="U86" i="2" s="1"/>
  <c r="K102" i="2"/>
  <c r="U102" i="2" s="1"/>
  <c r="K118" i="2"/>
  <c r="U118" i="2" s="1"/>
  <c r="K11" i="2"/>
  <c r="U11" i="2" s="1"/>
  <c r="P11" i="2" s="1"/>
  <c r="K27" i="2"/>
  <c r="U27" i="2" s="1"/>
  <c r="K43" i="2"/>
  <c r="U43" i="2" s="1"/>
  <c r="K59" i="2"/>
  <c r="U59" i="2" s="1"/>
  <c r="K75" i="2"/>
  <c r="U75" i="2" s="1"/>
  <c r="K91" i="2"/>
  <c r="U91" i="2" s="1"/>
  <c r="K7" i="2"/>
  <c r="U7" i="2" s="1"/>
  <c r="P7" i="2" s="1"/>
  <c r="K17" i="2"/>
  <c r="U17" i="2" s="1"/>
  <c r="K33" i="2"/>
  <c r="U33" i="2" s="1"/>
  <c r="K49" i="2"/>
  <c r="U49" i="2" s="1"/>
  <c r="K65" i="2"/>
  <c r="U65" i="2" s="1"/>
  <c r="K81" i="2"/>
  <c r="U81" i="2" s="1"/>
  <c r="K97" i="2"/>
  <c r="U97" i="2" s="1"/>
  <c r="K113" i="2"/>
  <c r="U113" i="2" s="1"/>
  <c r="K107" i="2"/>
  <c r="U107" i="2" s="1"/>
  <c r="K123" i="2"/>
  <c r="U123" i="2" s="1"/>
  <c r="K24" i="2"/>
  <c r="U24" i="2" s="1"/>
  <c r="K88" i="2"/>
  <c r="U88" i="2" s="1"/>
  <c r="K44" i="2"/>
  <c r="U44" i="2" s="1"/>
  <c r="K108" i="2"/>
  <c r="U108" i="2" s="1"/>
  <c r="K48" i="2"/>
  <c r="U48" i="2" s="1"/>
  <c r="K112" i="2"/>
  <c r="U112" i="2" s="1"/>
  <c r="K36" i="2"/>
  <c r="U36" i="2" s="1"/>
  <c r="K100" i="2"/>
  <c r="U100" i="2" s="1"/>
  <c r="K10" i="2"/>
  <c r="U10" i="2" s="1"/>
  <c r="P10" i="2" s="1"/>
  <c r="K26" i="2"/>
  <c r="U26" i="2" s="1"/>
  <c r="K42" i="2"/>
  <c r="U42" i="2" s="1"/>
  <c r="K58" i="2"/>
  <c r="U58" i="2" s="1"/>
  <c r="K74" i="2"/>
  <c r="U74" i="2" s="1"/>
  <c r="K90" i="2"/>
  <c r="U90" i="2" s="1"/>
  <c r="K106" i="2"/>
  <c r="U106" i="2" s="1"/>
  <c r="K122" i="2"/>
  <c r="U122" i="2" s="1"/>
  <c r="K15" i="2"/>
  <c r="U15" i="2" s="1"/>
  <c r="K31" i="2"/>
  <c r="U31" i="2" s="1"/>
  <c r="K47" i="2"/>
  <c r="U47" i="2" s="1"/>
  <c r="K63" i="2"/>
  <c r="U63" i="2" s="1"/>
  <c r="K79" i="2"/>
  <c r="U79" i="2" s="1"/>
  <c r="K95" i="2"/>
  <c r="U95" i="2" s="1"/>
  <c r="K21" i="2"/>
  <c r="U21" i="2" s="1"/>
  <c r="K37" i="2"/>
  <c r="U37" i="2" s="1"/>
  <c r="K53" i="2"/>
  <c r="U53" i="2" s="1"/>
  <c r="K69" i="2"/>
  <c r="U69" i="2" s="1"/>
  <c r="K85" i="2"/>
  <c r="U85" i="2" s="1"/>
  <c r="K101" i="2"/>
  <c r="U101" i="2" s="1"/>
  <c r="K117" i="2"/>
  <c r="U117" i="2" s="1"/>
  <c r="K111" i="2"/>
  <c r="U111" i="2" s="1"/>
  <c r="K40" i="2"/>
  <c r="U40" i="2" s="1"/>
  <c r="K104" i="2"/>
  <c r="U104" i="2" s="1"/>
  <c r="K60" i="2"/>
  <c r="U60" i="2" s="1"/>
  <c r="K124" i="2"/>
  <c r="U124" i="2" s="1"/>
  <c r="K64" i="2"/>
  <c r="U64" i="2" s="1"/>
  <c r="K52" i="2"/>
  <c r="U52" i="2" s="1"/>
  <c r="K116" i="2"/>
  <c r="U116" i="2" s="1"/>
  <c r="H9" i="2"/>
  <c r="T9" i="2" s="1"/>
  <c r="K9" i="2"/>
  <c r="U9" i="2" s="1"/>
  <c r="H14" i="1"/>
  <c r="H14" i="2"/>
  <c r="T14" i="2" s="1"/>
  <c r="P14" i="2" s="1"/>
  <c r="F15" i="1"/>
  <c r="S15" i="2"/>
  <c r="A1" i="2"/>
  <c r="P8" i="2" l="1"/>
  <c r="P9" i="2"/>
  <c r="L15" i="1"/>
  <c r="N15" i="2"/>
  <c r="V15" i="2" s="1"/>
  <c r="P12" i="2"/>
  <c r="N6" i="2"/>
  <c r="K6" i="2"/>
  <c r="H15" i="1"/>
  <c r="H15" i="2"/>
  <c r="T15" i="2" s="1"/>
  <c r="F16" i="1"/>
  <c r="S16" i="2"/>
  <c r="V6" i="2" l="1"/>
  <c r="L16" i="1"/>
  <c r="N16" i="2"/>
  <c r="V16" i="2" s="1"/>
  <c r="P15" i="2"/>
  <c r="U6" i="2"/>
  <c r="H16" i="1"/>
  <c r="H16" i="2"/>
  <c r="T16" i="2" s="1"/>
  <c r="F17" i="1"/>
  <c r="S17" i="2"/>
  <c r="P16" i="2" l="1"/>
  <c r="L17" i="1"/>
  <c r="N17" i="2"/>
  <c r="V17" i="2" s="1"/>
  <c r="P6" i="2"/>
  <c r="H17" i="1"/>
  <c r="H17" i="2"/>
  <c r="T17" i="2" s="1"/>
  <c r="F18" i="1"/>
  <c r="S18" i="2"/>
  <c r="P17" i="2" l="1"/>
  <c r="L18" i="1"/>
  <c r="N18" i="2"/>
  <c r="V18" i="2" s="1"/>
  <c r="H18" i="1"/>
  <c r="H18" i="2"/>
  <c r="T18" i="2" s="1"/>
  <c r="F19" i="1"/>
  <c r="S19" i="2"/>
  <c r="L19" i="1" l="1"/>
  <c r="N19" i="2"/>
  <c r="V19" i="2" s="1"/>
  <c r="P18" i="2"/>
  <c r="H19" i="1"/>
  <c r="H19" i="2"/>
  <c r="T19" i="2" s="1"/>
  <c r="F20" i="1"/>
  <c r="S20" i="2"/>
  <c r="P19" i="2" l="1"/>
  <c r="L20" i="1"/>
  <c r="N20" i="2"/>
  <c r="V20" i="2" s="1"/>
  <c r="H20" i="1"/>
  <c r="H20" i="2"/>
  <c r="T20" i="2" s="1"/>
  <c r="F21" i="1"/>
  <c r="S21" i="2"/>
  <c r="L21" i="1" l="1"/>
  <c r="N21" i="2"/>
  <c r="V21" i="2" s="1"/>
  <c r="P20" i="2"/>
  <c r="H21" i="1"/>
  <c r="H21" i="2"/>
  <c r="T21" i="2" s="1"/>
  <c r="F22" i="1"/>
  <c r="S22" i="2"/>
  <c r="P21" i="2" l="1"/>
  <c r="L22" i="1"/>
  <c r="N22" i="2"/>
  <c r="V22" i="2" s="1"/>
  <c r="H22" i="1"/>
  <c r="H22" i="2"/>
  <c r="T22" i="2" s="1"/>
  <c r="F23" i="1"/>
  <c r="S23" i="2"/>
  <c r="L23" i="1" l="1"/>
  <c r="N23" i="2"/>
  <c r="V23" i="2" s="1"/>
  <c r="P22" i="2"/>
  <c r="H23" i="1"/>
  <c r="H23" i="2"/>
  <c r="T23" i="2" s="1"/>
  <c r="F24" i="1"/>
  <c r="S24" i="2"/>
  <c r="P23" i="2" l="1"/>
  <c r="L24" i="1"/>
  <c r="N24" i="2"/>
  <c r="V24" i="2" s="1"/>
  <c r="H24" i="1"/>
  <c r="H24" i="2"/>
  <c r="T24" i="2" s="1"/>
  <c r="F25" i="1"/>
  <c r="S25" i="2"/>
  <c r="L25" i="1" l="1"/>
  <c r="N25" i="2"/>
  <c r="V25" i="2" s="1"/>
  <c r="P24" i="2"/>
  <c r="H25" i="1"/>
  <c r="H25" i="2"/>
  <c r="T25" i="2" s="1"/>
  <c r="F26" i="1"/>
  <c r="S26" i="2"/>
  <c r="P25" i="2" l="1"/>
  <c r="L26" i="1"/>
  <c r="N26" i="2"/>
  <c r="V26" i="2" s="1"/>
  <c r="H26" i="1"/>
  <c r="H26" i="2"/>
  <c r="T26" i="2" s="1"/>
  <c r="F27" i="1"/>
  <c r="S27" i="2"/>
  <c r="L27" i="1" l="1"/>
  <c r="N27" i="2"/>
  <c r="V27" i="2" s="1"/>
  <c r="P26" i="2"/>
  <c r="H27" i="1"/>
  <c r="H27" i="2"/>
  <c r="T27" i="2" s="1"/>
  <c r="F28" i="1"/>
  <c r="S28" i="2"/>
  <c r="L28" i="1" l="1"/>
  <c r="N28" i="2"/>
  <c r="V28" i="2" s="1"/>
  <c r="P27" i="2"/>
  <c r="H28" i="1"/>
  <c r="H28" i="2"/>
  <c r="T28" i="2" s="1"/>
  <c r="F29" i="1"/>
  <c r="S29" i="2"/>
  <c r="P28" i="2" l="1"/>
  <c r="L29" i="1"/>
  <c r="N29" i="2"/>
  <c r="V29" i="2" s="1"/>
  <c r="H29" i="1"/>
  <c r="H29" i="2"/>
  <c r="T29" i="2" s="1"/>
  <c r="F30" i="1"/>
  <c r="S30" i="2"/>
  <c r="P29" i="2" l="1"/>
  <c r="L30" i="1"/>
  <c r="N30" i="2"/>
  <c r="V30" i="2" s="1"/>
  <c r="H30" i="1"/>
  <c r="H30" i="2"/>
  <c r="T30" i="2" s="1"/>
  <c r="F31" i="1"/>
  <c r="S31" i="2"/>
  <c r="P30" i="2" l="1"/>
  <c r="L31" i="1"/>
  <c r="N31" i="2"/>
  <c r="V31" i="2" s="1"/>
  <c r="H31" i="1"/>
  <c r="H31" i="2"/>
  <c r="T31" i="2" s="1"/>
  <c r="F32" i="1"/>
  <c r="S32" i="2"/>
  <c r="L32" i="1" l="1"/>
  <c r="N32" i="2"/>
  <c r="V32" i="2" s="1"/>
  <c r="P31" i="2"/>
  <c r="H32" i="1"/>
  <c r="H32" i="2"/>
  <c r="T32" i="2" s="1"/>
  <c r="F33" i="1"/>
  <c r="S33" i="2"/>
  <c r="P32" i="2" l="1"/>
  <c r="L33" i="1"/>
  <c r="N33" i="2"/>
  <c r="V33" i="2" s="1"/>
  <c r="H33" i="1"/>
  <c r="H33" i="2"/>
  <c r="T33" i="2" s="1"/>
  <c r="F34" i="1"/>
  <c r="S34" i="2"/>
  <c r="L34" i="1" l="1"/>
  <c r="N34" i="2"/>
  <c r="V34" i="2" s="1"/>
  <c r="P33" i="2"/>
  <c r="H34" i="1"/>
  <c r="H34" i="2"/>
  <c r="T34" i="2" s="1"/>
  <c r="F35" i="1"/>
  <c r="S35" i="2"/>
  <c r="L35" i="1" l="1"/>
  <c r="N35" i="2"/>
  <c r="V35" i="2" s="1"/>
  <c r="P34" i="2"/>
  <c r="H35" i="1"/>
  <c r="H35" i="2"/>
  <c r="T35" i="2" s="1"/>
  <c r="F36" i="1"/>
  <c r="S36" i="2"/>
  <c r="L36" i="1" l="1"/>
  <c r="N36" i="2"/>
  <c r="V36" i="2" s="1"/>
  <c r="P35" i="2"/>
  <c r="H36" i="1"/>
  <c r="H36" i="2"/>
  <c r="T36" i="2" s="1"/>
  <c r="F37" i="1"/>
  <c r="S37" i="2"/>
  <c r="L37" i="1" l="1"/>
  <c r="N37" i="2"/>
  <c r="V37" i="2" s="1"/>
  <c r="P36" i="2"/>
  <c r="H37" i="1"/>
  <c r="H37" i="2"/>
  <c r="T37" i="2" s="1"/>
  <c r="F38" i="1"/>
  <c r="S38" i="2"/>
  <c r="P37" i="2" l="1"/>
  <c r="L38" i="1"/>
  <c r="N38" i="2"/>
  <c r="V38" i="2" s="1"/>
  <c r="H38" i="1"/>
  <c r="H38" i="2"/>
  <c r="T38" i="2" s="1"/>
  <c r="F39" i="1"/>
  <c r="S39" i="2"/>
  <c r="P38" i="2" l="1"/>
  <c r="L39" i="1"/>
  <c r="N39" i="2"/>
  <c r="V39" i="2" s="1"/>
  <c r="H39" i="1"/>
  <c r="H39" i="2"/>
  <c r="T39" i="2" s="1"/>
  <c r="F40" i="1"/>
  <c r="S40" i="2"/>
  <c r="L40" i="1" l="1"/>
  <c r="N40" i="2"/>
  <c r="V40" i="2" s="1"/>
  <c r="P39" i="2"/>
  <c r="H40" i="1"/>
  <c r="H40" i="2"/>
  <c r="T40" i="2" s="1"/>
  <c r="F41" i="1"/>
  <c r="S41" i="2"/>
  <c r="P40" i="2" l="1"/>
  <c r="L41" i="1"/>
  <c r="N41" i="2"/>
  <c r="V41" i="2" s="1"/>
  <c r="H41" i="1"/>
  <c r="H41" i="2"/>
  <c r="T41" i="2" s="1"/>
  <c r="F42" i="1"/>
  <c r="S42" i="2"/>
  <c r="P41" i="2" l="1"/>
  <c r="L42" i="1"/>
  <c r="N42" i="2"/>
  <c r="V42" i="2" s="1"/>
  <c r="H42" i="1"/>
  <c r="H42" i="2"/>
  <c r="T42" i="2" s="1"/>
  <c r="F43" i="1"/>
  <c r="S43" i="2"/>
  <c r="L43" i="1" l="1"/>
  <c r="N43" i="2"/>
  <c r="V43" i="2" s="1"/>
  <c r="P42" i="2"/>
  <c r="H43" i="1"/>
  <c r="H43" i="2"/>
  <c r="T43" i="2" s="1"/>
  <c r="F44" i="1"/>
  <c r="S44" i="2"/>
  <c r="L44" i="1" l="1"/>
  <c r="N44" i="2"/>
  <c r="V44" i="2" s="1"/>
  <c r="P43" i="2"/>
  <c r="H44" i="1"/>
  <c r="H44" i="2"/>
  <c r="T44" i="2" s="1"/>
  <c r="F45" i="1"/>
  <c r="S45" i="2"/>
  <c r="P44" i="2" l="1"/>
  <c r="L45" i="1"/>
  <c r="N45" i="2"/>
  <c r="V45" i="2" s="1"/>
  <c r="H45" i="1"/>
  <c r="H45" i="2"/>
  <c r="T45" i="2" s="1"/>
  <c r="F46" i="1"/>
  <c r="S46" i="2"/>
  <c r="P45" i="2" l="1"/>
  <c r="L46" i="1"/>
  <c r="N46" i="2"/>
  <c r="V46" i="2" s="1"/>
  <c r="H46" i="1"/>
  <c r="H46" i="2"/>
  <c r="T46" i="2" s="1"/>
  <c r="F47" i="1"/>
  <c r="S47" i="2"/>
  <c r="L47" i="1" l="1"/>
  <c r="N47" i="2"/>
  <c r="V47" i="2" s="1"/>
  <c r="P46" i="2"/>
  <c r="H47" i="1"/>
  <c r="H47" i="2"/>
  <c r="T47" i="2" s="1"/>
  <c r="F48" i="1"/>
  <c r="S48" i="2"/>
  <c r="L48" i="1" l="1"/>
  <c r="N48" i="2"/>
  <c r="V48" i="2" s="1"/>
  <c r="P47" i="2"/>
  <c r="H48" i="1"/>
  <c r="H48" i="2"/>
  <c r="T48" i="2" s="1"/>
  <c r="F49" i="1"/>
  <c r="S49" i="2"/>
  <c r="L49" i="1" l="1"/>
  <c r="N49" i="2"/>
  <c r="V49" i="2" s="1"/>
  <c r="P48" i="2"/>
  <c r="H49" i="1"/>
  <c r="H49" i="2"/>
  <c r="T49" i="2" s="1"/>
  <c r="F50" i="1"/>
  <c r="S50" i="2"/>
  <c r="L50" i="1" l="1"/>
  <c r="N50" i="2"/>
  <c r="V50" i="2" s="1"/>
  <c r="P49" i="2"/>
  <c r="H50" i="1"/>
  <c r="H50" i="2"/>
  <c r="T50" i="2" s="1"/>
  <c r="F51" i="1"/>
  <c r="S51" i="2"/>
  <c r="P50" i="2" l="1"/>
  <c r="L51" i="1"/>
  <c r="N51" i="2"/>
  <c r="V51" i="2" s="1"/>
  <c r="H51" i="1"/>
  <c r="H51" i="2"/>
  <c r="T51" i="2" s="1"/>
  <c r="F52" i="1"/>
  <c r="S52" i="2"/>
  <c r="L52" i="1" l="1"/>
  <c r="N52" i="2"/>
  <c r="V52" i="2" s="1"/>
  <c r="P51" i="2"/>
  <c r="H52" i="1"/>
  <c r="H52" i="2"/>
  <c r="T52" i="2" s="1"/>
  <c r="F53" i="1"/>
  <c r="S53" i="2"/>
  <c r="L53" i="1" l="1"/>
  <c r="N53" i="2"/>
  <c r="V53" i="2" s="1"/>
  <c r="P52" i="2"/>
  <c r="H53" i="1"/>
  <c r="H53" i="2"/>
  <c r="T53" i="2" s="1"/>
  <c r="F54" i="1"/>
  <c r="S54" i="2"/>
  <c r="L54" i="1" l="1"/>
  <c r="N54" i="2"/>
  <c r="V54" i="2" s="1"/>
  <c r="P53" i="2"/>
  <c r="H54" i="1"/>
  <c r="H54" i="2"/>
  <c r="T54" i="2" s="1"/>
  <c r="F55" i="1"/>
  <c r="S55" i="2"/>
  <c r="P54" i="2" l="1"/>
  <c r="L55" i="1"/>
  <c r="N55" i="2"/>
  <c r="V55" i="2" s="1"/>
  <c r="H55" i="1"/>
  <c r="H55" i="2"/>
  <c r="T55" i="2" s="1"/>
  <c r="F56" i="1"/>
  <c r="S56" i="2"/>
  <c r="L56" i="1" l="1"/>
  <c r="N56" i="2"/>
  <c r="V56" i="2" s="1"/>
  <c r="P55" i="2"/>
  <c r="H56" i="1"/>
  <c r="H56" i="2"/>
  <c r="T56" i="2" s="1"/>
  <c r="F57" i="1"/>
  <c r="S57" i="2"/>
  <c r="P56" i="2" l="1"/>
  <c r="L57" i="1"/>
  <c r="N57" i="2"/>
  <c r="V57" i="2" s="1"/>
  <c r="H57" i="1"/>
  <c r="H57" i="2"/>
  <c r="T57" i="2" s="1"/>
  <c r="F58" i="1"/>
  <c r="S58" i="2"/>
  <c r="L58" i="1" l="1"/>
  <c r="N58" i="2"/>
  <c r="V58" i="2" s="1"/>
  <c r="P57" i="2"/>
  <c r="H58" i="1"/>
  <c r="H58" i="2"/>
  <c r="T58" i="2" s="1"/>
  <c r="F59" i="1"/>
  <c r="S59" i="2"/>
  <c r="P58" i="2" l="1"/>
  <c r="L59" i="1"/>
  <c r="N59" i="2"/>
  <c r="V59" i="2" s="1"/>
  <c r="H59" i="1"/>
  <c r="H59" i="2"/>
  <c r="T59" i="2" s="1"/>
  <c r="F60" i="1"/>
  <c r="S60" i="2"/>
  <c r="L60" i="1" l="1"/>
  <c r="N60" i="2"/>
  <c r="V60" i="2" s="1"/>
  <c r="P59" i="2"/>
  <c r="H60" i="1"/>
  <c r="H60" i="2"/>
  <c r="T60" i="2" s="1"/>
  <c r="F61" i="1"/>
  <c r="S61" i="2"/>
  <c r="L61" i="1" l="1"/>
  <c r="N61" i="2"/>
  <c r="V61" i="2" s="1"/>
  <c r="P60" i="2"/>
  <c r="H61" i="1"/>
  <c r="H61" i="2"/>
  <c r="T61" i="2" s="1"/>
  <c r="F62" i="1"/>
  <c r="S62" i="2"/>
  <c r="L62" i="1" l="1"/>
  <c r="N62" i="2"/>
  <c r="V62" i="2" s="1"/>
  <c r="P61" i="2"/>
  <c r="H62" i="1"/>
  <c r="H62" i="2"/>
  <c r="T62" i="2" s="1"/>
  <c r="F63" i="1"/>
  <c r="S63" i="2"/>
  <c r="P62" i="2" l="1"/>
  <c r="L63" i="1"/>
  <c r="N63" i="2"/>
  <c r="V63" i="2" s="1"/>
  <c r="H63" i="1"/>
  <c r="H63" i="2"/>
  <c r="T63" i="2" s="1"/>
  <c r="F64" i="1"/>
  <c r="S64" i="2"/>
  <c r="L64" i="1" l="1"/>
  <c r="N64" i="2"/>
  <c r="V64" i="2" s="1"/>
  <c r="P63" i="2"/>
  <c r="H64" i="1"/>
  <c r="H64" i="2"/>
  <c r="T64" i="2" s="1"/>
  <c r="F65" i="1"/>
  <c r="S65" i="2"/>
  <c r="P64" i="2" l="1"/>
  <c r="L65" i="1"/>
  <c r="N65" i="2"/>
  <c r="V65" i="2" s="1"/>
  <c r="H65" i="1"/>
  <c r="H65" i="2"/>
  <c r="T65" i="2" s="1"/>
  <c r="F66" i="1"/>
  <c r="S66" i="2"/>
  <c r="L66" i="1" l="1"/>
  <c r="N66" i="2"/>
  <c r="V66" i="2" s="1"/>
  <c r="P65" i="2"/>
  <c r="H66" i="1"/>
  <c r="H66" i="2"/>
  <c r="T66" i="2" s="1"/>
  <c r="F67" i="1"/>
  <c r="S67" i="2"/>
  <c r="P66" i="2" l="1"/>
  <c r="L67" i="1"/>
  <c r="N67" i="2"/>
  <c r="V67" i="2" s="1"/>
  <c r="H67" i="1"/>
  <c r="H67" i="2"/>
  <c r="T67" i="2" s="1"/>
  <c r="F68" i="1"/>
  <c r="S68" i="2"/>
  <c r="L68" i="1" l="1"/>
  <c r="N68" i="2"/>
  <c r="V68" i="2" s="1"/>
  <c r="P67" i="2"/>
  <c r="H68" i="1"/>
  <c r="H68" i="2"/>
  <c r="T68" i="2" s="1"/>
  <c r="F69" i="1"/>
  <c r="S69" i="2"/>
  <c r="L69" i="1" l="1"/>
  <c r="N69" i="2"/>
  <c r="V69" i="2" s="1"/>
  <c r="P68" i="2"/>
  <c r="H69" i="1"/>
  <c r="H69" i="2"/>
  <c r="T69" i="2" s="1"/>
  <c r="F70" i="1"/>
  <c r="S70" i="2"/>
  <c r="L70" i="1" l="1"/>
  <c r="N70" i="2"/>
  <c r="V70" i="2" s="1"/>
  <c r="P69" i="2"/>
  <c r="H70" i="1"/>
  <c r="H70" i="2"/>
  <c r="T70" i="2" s="1"/>
  <c r="F71" i="1"/>
  <c r="S71" i="2"/>
  <c r="P70" i="2" l="1"/>
  <c r="L71" i="1"/>
  <c r="N71" i="2"/>
  <c r="V71" i="2" s="1"/>
  <c r="H71" i="1"/>
  <c r="H71" i="2"/>
  <c r="T71" i="2" s="1"/>
  <c r="F72" i="1"/>
  <c r="S72" i="2"/>
  <c r="L72" i="1" l="1"/>
  <c r="N72" i="2"/>
  <c r="V72" i="2" s="1"/>
  <c r="P71" i="2"/>
  <c r="H72" i="1"/>
  <c r="H72" i="2"/>
  <c r="T72" i="2" s="1"/>
  <c r="F73" i="1"/>
  <c r="S73" i="2"/>
  <c r="P72" i="2" l="1"/>
  <c r="L73" i="1"/>
  <c r="N73" i="2"/>
  <c r="V73" i="2" s="1"/>
  <c r="H73" i="1"/>
  <c r="H73" i="2"/>
  <c r="T73" i="2" s="1"/>
  <c r="F74" i="1"/>
  <c r="S74" i="2"/>
  <c r="P73" i="2" l="1"/>
  <c r="L74" i="1"/>
  <c r="N74" i="2"/>
  <c r="V74" i="2" s="1"/>
  <c r="H74" i="1"/>
  <c r="H74" i="2"/>
  <c r="T74" i="2" s="1"/>
  <c r="F75" i="1"/>
  <c r="S75" i="2"/>
  <c r="L75" i="1" l="1"/>
  <c r="N75" i="2"/>
  <c r="V75" i="2" s="1"/>
  <c r="P74" i="2"/>
  <c r="H75" i="1"/>
  <c r="H75" i="2"/>
  <c r="T75" i="2" s="1"/>
  <c r="F76" i="1"/>
  <c r="S76" i="2"/>
  <c r="L76" i="1" l="1"/>
  <c r="N76" i="2"/>
  <c r="V76" i="2" s="1"/>
  <c r="P75" i="2"/>
  <c r="H76" i="1"/>
  <c r="H76" i="2"/>
  <c r="T76" i="2" s="1"/>
  <c r="F77" i="1"/>
  <c r="S77" i="2"/>
  <c r="L77" i="1" l="1"/>
  <c r="N77" i="2"/>
  <c r="V77" i="2" s="1"/>
  <c r="P76" i="2"/>
  <c r="H77" i="1"/>
  <c r="H77" i="2"/>
  <c r="T77" i="2" s="1"/>
  <c r="F78" i="1"/>
  <c r="S78" i="2"/>
  <c r="P77" i="2" l="1"/>
  <c r="L78" i="1"/>
  <c r="N78" i="2"/>
  <c r="V78" i="2" s="1"/>
  <c r="H78" i="1"/>
  <c r="H78" i="2"/>
  <c r="T78" i="2" s="1"/>
  <c r="F79" i="1"/>
  <c r="S79" i="2"/>
  <c r="P78" i="2" l="1"/>
  <c r="L79" i="1"/>
  <c r="N79" i="2"/>
  <c r="V79" i="2" s="1"/>
  <c r="H79" i="1"/>
  <c r="H79" i="2"/>
  <c r="T79" i="2" s="1"/>
  <c r="F80" i="1"/>
  <c r="S80" i="2"/>
  <c r="L80" i="1" l="1"/>
  <c r="N80" i="2"/>
  <c r="V80" i="2" s="1"/>
  <c r="P79" i="2"/>
  <c r="H80" i="1"/>
  <c r="H80" i="2"/>
  <c r="T80" i="2" s="1"/>
  <c r="F81" i="1"/>
  <c r="S81" i="2"/>
  <c r="L81" i="1" l="1"/>
  <c r="N81" i="2"/>
  <c r="V81" i="2" s="1"/>
  <c r="P80" i="2"/>
  <c r="H81" i="1"/>
  <c r="H81" i="2"/>
  <c r="T81" i="2" s="1"/>
  <c r="F82" i="1"/>
  <c r="S82" i="2"/>
  <c r="P81" i="2" l="1"/>
  <c r="L82" i="1"/>
  <c r="N82" i="2"/>
  <c r="V82" i="2" s="1"/>
  <c r="H82" i="1"/>
  <c r="H82" i="2"/>
  <c r="T82" i="2" s="1"/>
  <c r="F83" i="1"/>
  <c r="S83" i="2"/>
  <c r="P82" i="2" l="1"/>
  <c r="L83" i="1"/>
  <c r="N83" i="2"/>
  <c r="V83" i="2" s="1"/>
  <c r="H83" i="1"/>
  <c r="H83" i="2"/>
  <c r="T83" i="2" s="1"/>
  <c r="F84" i="1"/>
  <c r="S84" i="2"/>
  <c r="L84" i="1" l="1"/>
  <c r="N84" i="2"/>
  <c r="V84" i="2" s="1"/>
  <c r="P83" i="2"/>
  <c r="H84" i="1"/>
  <c r="H84" i="2"/>
  <c r="T84" i="2" s="1"/>
  <c r="F85" i="1"/>
  <c r="S85" i="2"/>
  <c r="L85" i="1" l="1"/>
  <c r="N85" i="2"/>
  <c r="V85" i="2" s="1"/>
  <c r="P84" i="2"/>
  <c r="H85" i="1"/>
  <c r="H85" i="2"/>
  <c r="T85" i="2" s="1"/>
  <c r="F86" i="1"/>
  <c r="S86" i="2"/>
  <c r="L86" i="1" l="1"/>
  <c r="N86" i="2"/>
  <c r="V86" i="2" s="1"/>
  <c r="P85" i="2"/>
  <c r="H86" i="1"/>
  <c r="H86" i="2"/>
  <c r="T86" i="2" s="1"/>
  <c r="F87" i="1"/>
  <c r="S87" i="2"/>
  <c r="P86" i="2" l="1"/>
  <c r="L87" i="1"/>
  <c r="N87" i="2"/>
  <c r="V87" i="2" s="1"/>
  <c r="H87" i="1"/>
  <c r="H87" i="2"/>
  <c r="T87" i="2" s="1"/>
  <c r="F88" i="1"/>
  <c r="S88" i="2"/>
  <c r="L88" i="1" l="1"/>
  <c r="N88" i="2"/>
  <c r="V88" i="2" s="1"/>
  <c r="P87" i="2"/>
  <c r="H88" i="1"/>
  <c r="H88" i="2"/>
  <c r="T88" i="2" s="1"/>
  <c r="F89" i="1"/>
  <c r="S89" i="2"/>
  <c r="P88" i="2" l="1"/>
  <c r="L89" i="1"/>
  <c r="N89" i="2"/>
  <c r="V89" i="2" s="1"/>
  <c r="H89" i="1"/>
  <c r="H89" i="2"/>
  <c r="T89" i="2" s="1"/>
  <c r="F90" i="1"/>
  <c r="S90" i="2"/>
  <c r="L90" i="1" l="1"/>
  <c r="N90" i="2"/>
  <c r="V90" i="2" s="1"/>
  <c r="P89" i="2"/>
  <c r="H90" i="1"/>
  <c r="H90" i="2"/>
  <c r="T90" i="2" s="1"/>
  <c r="F91" i="1"/>
  <c r="S91" i="2"/>
  <c r="P90" i="2" l="1"/>
  <c r="L91" i="1"/>
  <c r="N91" i="2"/>
  <c r="V91" i="2" s="1"/>
  <c r="H91" i="1"/>
  <c r="H91" i="2"/>
  <c r="T91" i="2" s="1"/>
  <c r="F92" i="1"/>
  <c r="S92" i="2"/>
  <c r="L92" i="1" l="1"/>
  <c r="N92" i="2"/>
  <c r="V92" i="2" s="1"/>
  <c r="P91" i="2"/>
  <c r="H92" i="1"/>
  <c r="H92" i="2"/>
  <c r="T92" i="2" s="1"/>
  <c r="F93" i="1"/>
  <c r="S93" i="2"/>
  <c r="L93" i="1" l="1"/>
  <c r="N93" i="2"/>
  <c r="V93" i="2" s="1"/>
  <c r="P92" i="2"/>
  <c r="H93" i="1"/>
  <c r="H93" i="2"/>
  <c r="T93" i="2" s="1"/>
  <c r="F94" i="1"/>
  <c r="S94" i="2"/>
  <c r="P93" i="2" l="1"/>
  <c r="L94" i="1"/>
  <c r="N94" i="2"/>
  <c r="V94" i="2" s="1"/>
  <c r="H94" i="1"/>
  <c r="H94" i="2"/>
  <c r="T94" i="2" s="1"/>
  <c r="F95" i="1"/>
  <c r="S95" i="2"/>
  <c r="P94" i="2" l="1"/>
  <c r="L95" i="1"/>
  <c r="N95" i="2"/>
  <c r="V95" i="2" s="1"/>
  <c r="H95" i="1"/>
  <c r="H95" i="2"/>
  <c r="T95" i="2" s="1"/>
  <c r="F96" i="1"/>
  <c r="S96" i="2"/>
  <c r="L96" i="1" l="1"/>
  <c r="N96" i="2"/>
  <c r="V96" i="2" s="1"/>
  <c r="P95" i="2"/>
  <c r="H96" i="1"/>
  <c r="H96" i="2"/>
  <c r="T96" i="2" s="1"/>
  <c r="F97" i="1"/>
  <c r="S97" i="2"/>
  <c r="P96" i="2" l="1"/>
  <c r="L97" i="1"/>
  <c r="N97" i="2"/>
  <c r="V97" i="2" s="1"/>
  <c r="H97" i="1"/>
  <c r="H97" i="2"/>
  <c r="T97" i="2" s="1"/>
  <c r="F98" i="1"/>
  <c r="S98" i="2"/>
  <c r="L98" i="1" l="1"/>
  <c r="N98" i="2"/>
  <c r="V98" i="2" s="1"/>
  <c r="P97" i="2"/>
  <c r="H98" i="1"/>
  <c r="H98" i="2"/>
  <c r="T98" i="2" s="1"/>
  <c r="F99" i="1"/>
  <c r="S99" i="2"/>
  <c r="L99" i="1" l="1"/>
  <c r="N99" i="2"/>
  <c r="V99" i="2" s="1"/>
  <c r="P98" i="2"/>
  <c r="H99" i="1"/>
  <c r="H99" i="2"/>
  <c r="T99" i="2" s="1"/>
  <c r="F100" i="1"/>
  <c r="S100" i="2"/>
  <c r="P99" i="2" l="1"/>
  <c r="L100" i="1"/>
  <c r="N100" i="2"/>
  <c r="V100" i="2" s="1"/>
  <c r="H100" i="1"/>
  <c r="H100" i="2"/>
  <c r="T100" i="2" s="1"/>
  <c r="F101" i="1"/>
  <c r="S101" i="2"/>
  <c r="L101" i="1" l="1"/>
  <c r="N101" i="2"/>
  <c r="V101" i="2" s="1"/>
  <c r="P100" i="2"/>
  <c r="H101" i="1"/>
  <c r="H101" i="2"/>
  <c r="T101" i="2" s="1"/>
  <c r="F102" i="1"/>
  <c r="S102" i="2"/>
  <c r="L102" i="1" l="1"/>
  <c r="N102" i="2"/>
  <c r="V102" i="2" s="1"/>
  <c r="P101" i="2"/>
  <c r="H102" i="1"/>
  <c r="H102" i="2"/>
  <c r="T102" i="2" s="1"/>
  <c r="F103" i="1"/>
  <c r="S103" i="2"/>
  <c r="P102" i="2" l="1"/>
  <c r="L103" i="1"/>
  <c r="N103" i="2"/>
  <c r="V103" i="2" s="1"/>
  <c r="H103" i="1"/>
  <c r="H103" i="2"/>
  <c r="T103" i="2" s="1"/>
  <c r="F104" i="1"/>
  <c r="S104" i="2"/>
  <c r="L104" i="1" l="1"/>
  <c r="N104" i="2"/>
  <c r="V104" i="2" s="1"/>
  <c r="P103" i="2"/>
  <c r="H104" i="1"/>
  <c r="H104" i="2"/>
  <c r="T104" i="2" s="1"/>
  <c r="F105" i="1"/>
  <c r="S105" i="2"/>
  <c r="P104" i="2" l="1"/>
  <c r="L105" i="1"/>
  <c r="N105" i="2"/>
  <c r="V105" i="2" s="1"/>
  <c r="H105" i="1"/>
  <c r="H105" i="2"/>
  <c r="T105" i="2" s="1"/>
  <c r="F106" i="1"/>
  <c r="S106" i="2"/>
  <c r="L106" i="1" l="1"/>
  <c r="N106" i="2"/>
  <c r="V106" i="2" s="1"/>
  <c r="P105" i="2"/>
  <c r="H106" i="1"/>
  <c r="H106" i="2"/>
  <c r="T106" i="2" s="1"/>
  <c r="F107" i="1"/>
  <c r="S107" i="2"/>
  <c r="L107" i="1" l="1"/>
  <c r="N107" i="2"/>
  <c r="V107" i="2" s="1"/>
  <c r="P106" i="2"/>
  <c r="H107" i="1"/>
  <c r="H107" i="2"/>
  <c r="T107" i="2" s="1"/>
  <c r="F108" i="1"/>
  <c r="S108" i="2"/>
  <c r="L108" i="1" l="1"/>
  <c r="N108" i="2"/>
  <c r="V108" i="2" s="1"/>
  <c r="P107" i="2"/>
  <c r="H108" i="1"/>
  <c r="H108" i="2"/>
  <c r="T108" i="2" s="1"/>
  <c r="F109" i="1"/>
  <c r="S109" i="2"/>
  <c r="P108" i="2" l="1"/>
  <c r="L109" i="1"/>
  <c r="N109" i="2"/>
  <c r="V109" i="2" s="1"/>
  <c r="H109" i="1"/>
  <c r="H109" i="2"/>
  <c r="T109" i="2" s="1"/>
  <c r="F110" i="1"/>
  <c r="S110" i="2"/>
  <c r="L110" i="1" l="1"/>
  <c r="N110" i="2"/>
  <c r="V110" i="2" s="1"/>
  <c r="P109" i="2"/>
  <c r="H110" i="1"/>
  <c r="H110" i="2"/>
  <c r="T110" i="2" s="1"/>
  <c r="F111" i="1"/>
  <c r="S111" i="2"/>
  <c r="P110" i="2" l="1"/>
  <c r="L111" i="1"/>
  <c r="N111" i="2"/>
  <c r="V111" i="2" s="1"/>
  <c r="H111" i="1"/>
  <c r="H111" i="2"/>
  <c r="T111" i="2" s="1"/>
  <c r="F112" i="1"/>
  <c r="S112" i="2"/>
  <c r="L112" i="1" l="1"/>
  <c r="N112" i="2"/>
  <c r="V112" i="2" s="1"/>
  <c r="P111" i="2"/>
  <c r="H112" i="1"/>
  <c r="H112" i="2"/>
  <c r="T112" i="2" s="1"/>
  <c r="F113" i="1"/>
  <c r="S113" i="2"/>
  <c r="L113" i="1" l="1"/>
  <c r="N113" i="2"/>
  <c r="V113" i="2" s="1"/>
  <c r="P112" i="2"/>
  <c r="H113" i="1"/>
  <c r="H113" i="2"/>
  <c r="T113" i="2" s="1"/>
  <c r="F114" i="1"/>
  <c r="S114" i="2"/>
  <c r="P113" i="2" l="1"/>
  <c r="L114" i="1"/>
  <c r="N114" i="2"/>
  <c r="V114" i="2" s="1"/>
  <c r="H114" i="1"/>
  <c r="H114" i="2"/>
  <c r="T114" i="2" s="1"/>
  <c r="F115" i="1"/>
  <c r="S115" i="2"/>
  <c r="P114" i="2" l="1"/>
  <c r="L115" i="1"/>
  <c r="N115" i="2"/>
  <c r="V115" i="2" s="1"/>
  <c r="H115" i="1"/>
  <c r="H115" i="2"/>
  <c r="T115" i="2" s="1"/>
  <c r="F116" i="1"/>
  <c r="S116" i="2"/>
  <c r="L116" i="1" l="1"/>
  <c r="N116" i="2"/>
  <c r="V116" i="2" s="1"/>
  <c r="P115" i="2"/>
  <c r="H116" i="1"/>
  <c r="H116" i="2"/>
  <c r="T116" i="2" s="1"/>
  <c r="F117" i="1"/>
  <c r="S117" i="2"/>
  <c r="L117" i="1" l="1"/>
  <c r="N117" i="2"/>
  <c r="V117" i="2" s="1"/>
  <c r="P116" i="2"/>
  <c r="H117" i="1"/>
  <c r="H117" i="2"/>
  <c r="T117" i="2" s="1"/>
  <c r="F118" i="1"/>
  <c r="S118" i="2"/>
  <c r="L118" i="1" l="1"/>
  <c r="N118" i="2"/>
  <c r="V118" i="2" s="1"/>
  <c r="P117" i="2"/>
  <c r="H118" i="1"/>
  <c r="H118" i="2"/>
  <c r="T118" i="2" s="1"/>
  <c r="F119" i="1"/>
  <c r="S119" i="2"/>
  <c r="P118" i="2" l="1"/>
  <c r="L119" i="1"/>
  <c r="N119" i="2"/>
  <c r="V119" i="2" s="1"/>
  <c r="H119" i="1"/>
  <c r="H119" i="2"/>
  <c r="T119" i="2" s="1"/>
  <c r="F120" i="1"/>
  <c r="S120" i="2"/>
  <c r="L120" i="1" l="1"/>
  <c r="N120" i="2"/>
  <c r="V120" i="2" s="1"/>
  <c r="P119" i="2"/>
  <c r="H120" i="1"/>
  <c r="H120" i="2"/>
  <c r="T120" i="2" s="1"/>
  <c r="F121" i="1"/>
  <c r="S121" i="2"/>
  <c r="P120" i="2" l="1"/>
  <c r="L121" i="1"/>
  <c r="N121" i="2"/>
  <c r="V121" i="2" s="1"/>
  <c r="H121" i="1"/>
  <c r="H121" i="2"/>
  <c r="T121" i="2" s="1"/>
  <c r="F122" i="1"/>
  <c r="S122" i="2"/>
  <c r="L122" i="1" l="1"/>
  <c r="N122" i="2"/>
  <c r="V122" i="2" s="1"/>
  <c r="P121" i="2"/>
  <c r="H122" i="1"/>
  <c r="H122" i="2"/>
  <c r="T122" i="2" s="1"/>
  <c r="F123" i="1"/>
  <c r="S123" i="2"/>
  <c r="P122" i="2" l="1"/>
  <c r="L123" i="1"/>
  <c r="N123" i="2"/>
  <c r="V123" i="2" s="1"/>
  <c r="H123" i="1"/>
  <c r="H123" i="2"/>
  <c r="T123" i="2" s="1"/>
  <c r="F124" i="1"/>
  <c r="S124" i="2"/>
  <c r="L124" i="1" l="1"/>
  <c r="N124" i="2"/>
  <c r="V124" i="2" s="1"/>
  <c r="P123" i="2"/>
  <c r="H124" i="1"/>
  <c r="H124" i="2"/>
  <c r="T124" i="2" s="1"/>
  <c r="F125" i="1"/>
  <c r="S126" i="2" s="1"/>
  <c r="S125" i="2"/>
  <c r="P124" i="2" l="1"/>
  <c r="L125" i="1"/>
  <c r="N126" i="2" s="1"/>
  <c r="V126" i="2" s="1"/>
  <c r="N125" i="2"/>
  <c r="V125" i="2" s="1"/>
  <c r="H125" i="1"/>
  <c r="H126" i="2" s="1"/>
  <c r="T126" i="2" s="1"/>
  <c r="H125" i="2"/>
  <c r="T125" i="2" s="1"/>
  <c r="P125" i="2" l="1"/>
  <c r="P126" i="2"/>
</calcChain>
</file>

<file path=xl/sharedStrings.xml><?xml version="1.0" encoding="utf-8"?>
<sst xmlns="http://schemas.openxmlformats.org/spreadsheetml/2006/main" count="292" uniqueCount="156">
  <si>
    <t>ftyk f'k{kk ,oa izf'k{k.k laLFkku] dqpkeu flVh ¼ukxkSj½</t>
  </si>
  <si>
    <t>Sr. No.</t>
  </si>
  <si>
    <t>Name of Employee</t>
  </si>
  <si>
    <t>Post</t>
  </si>
  <si>
    <t>dk;kZy; vkns'k</t>
  </si>
  <si>
    <t>Øekad&amp;</t>
  </si>
  <si>
    <t>Drawn DA</t>
  </si>
  <si>
    <t>A K Sharma 1</t>
  </si>
  <si>
    <t>A K Sharma 2</t>
  </si>
  <si>
    <t>A K Sharma 3</t>
  </si>
  <si>
    <t>A K Sharma 4</t>
  </si>
  <si>
    <t>A K Sharma 5</t>
  </si>
  <si>
    <t>A K Sharma 6</t>
  </si>
  <si>
    <t>A K Sharma 7</t>
  </si>
  <si>
    <t>A K Sharma 8</t>
  </si>
  <si>
    <t>A K Sharma 9</t>
  </si>
  <si>
    <t>A K Sharma 10</t>
  </si>
  <si>
    <t>A K Sharma 11</t>
  </si>
  <si>
    <t>A K Sharma 12</t>
  </si>
  <si>
    <t>A K Sharma 13</t>
  </si>
  <si>
    <t>A K Sharma 14</t>
  </si>
  <si>
    <t>A K Sharma 15</t>
  </si>
  <si>
    <t>A K Sharma 16</t>
  </si>
  <si>
    <t>A K Sharma 17</t>
  </si>
  <si>
    <t>A K Sharma 18</t>
  </si>
  <si>
    <t>A K Sharma 19</t>
  </si>
  <si>
    <t>A K Sharma 20</t>
  </si>
  <si>
    <t>A K Sharma 21</t>
  </si>
  <si>
    <t>A K Sharma 22</t>
  </si>
  <si>
    <t>A K Sharma 23</t>
  </si>
  <si>
    <t>A K Sharma 24</t>
  </si>
  <si>
    <t>A K Sharma 25</t>
  </si>
  <si>
    <t>A K Sharma 26</t>
  </si>
  <si>
    <t>A K Sharma 27</t>
  </si>
  <si>
    <t>A K Sharma 28</t>
  </si>
  <si>
    <t>A K Sharma 29</t>
  </si>
  <si>
    <t>A K Sharma 30</t>
  </si>
  <si>
    <t>A K Sharma 31</t>
  </si>
  <si>
    <t>A K Sharma 32</t>
  </si>
  <si>
    <t>A K Sharma 33</t>
  </si>
  <si>
    <t>A K Sharma 34</t>
  </si>
  <si>
    <t>A K Sharma 35</t>
  </si>
  <si>
    <t>A K Sharma 36</t>
  </si>
  <si>
    <t>A K Sharma 37</t>
  </si>
  <si>
    <t>A K Sharma 38</t>
  </si>
  <si>
    <t>A K Sharma 39</t>
  </si>
  <si>
    <t>A K Sharma 40</t>
  </si>
  <si>
    <t>A K Sharma 41</t>
  </si>
  <si>
    <t>A K Sharma 42</t>
  </si>
  <si>
    <t>A K Sharma 43</t>
  </si>
  <si>
    <t>A K Sharma 44</t>
  </si>
  <si>
    <t>A K Sharma 45</t>
  </si>
  <si>
    <t>A K Sharma 46</t>
  </si>
  <si>
    <t>A K Sharma 47</t>
  </si>
  <si>
    <t>A K Sharma 48</t>
  </si>
  <si>
    <t>A K Sharma 49</t>
  </si>
  <si>
    <t>A K Sharma 50</t>
  </si>
  <si>
    <t>A K Sharma 51</t>
  </si>
  <si>
    <t>A K Sharma 52</t>
  </si>
  <si>
    <t>A K Sharma 53</t>
  </si>
  <si>
    <t>A K Sharma 54</t>
  </si>
  <si>
    <t>A K Sharma 55</t>
  </si>
  <si>
    <t>A K Sharma 56</t>
  </si>
  <si>
    <t>A K Sharma 57</t>
  </si>
  <si>
    <t>A K Sharma 58</t>
  </si>
  <si>
    <t>A K Sharma 59</t>
  </si>
  <si>
    <t>A K Sharma 60</t>
  </si>
  <si>
    <t>A K Sharma 61</t>
  </si>
  <si>
    <t>A K Sharma 62</t>
  </si>
  <si>
    <t>A K Sharma 63</t>
  </si>
  <si>
    <t>A K Sharma 64</t>
  </si>
  <si>
    <t>A K Sharma 65</t>
  </si>
  <si>
    <t>A K Sharma 66</t>
  </si>
  <si>
    <t>A K Sharma 67</t>
  </si>
  <si>
    <t>A K Sharma 68</t>
  </si>
  <si>
    <t>A K Sharma 69</t>
  </si>
  <si>
    <t>A K Sharma 70</t>
  </si>
  <si>
    <t>A K Sharma 71</t>
  </si>
  <si>
    <t>A K Sharma 72</t>
  </si>
  <si>
    <t>A K Sharma 73</t>
  </si>
  <si>
    <t>A K Sharma 74</t>
  </si>
  <si>
    <t>A K Sharma 75</t>
  </si>
  <si>
    <t>A K Sharma 76</t>
  </si>
  <si>
    <t>A K Sharma 77</t>
  </si>
  <si>
    <t>A K Sharma 78</t>
  </si>
  <si>
    <t>A K Sharma 79</t>
  </si>
  <si>
    <t>A K Sharma 80</t>
  </si>
  <si>
    <t>A K Sharma 81</t>
  </si>
  <si>
    <t>A K Sharma 82</t>
  </si>
  <si>
    <t>A K Sharma 83</t>
  </si>
  <si>
    <t>A K Sharma 84</t>
  </si>
  <si>
    <t>A K Sharma 85</t>
  </si>
  <si>
    <t>A K Sharma 86</t>
  </si>
  <si>
    <t>A K Sharma 87</t>
  </si>
  <si>
    <t>A K Sharma 88</t>
  </si>
  <si>
    <t>A K Sharma 89</t>
  </si>
  <si>
    <t>A K Sharma 90</t>
  </si>
  <si>
    <t>A K Sharma 91</t>
  </si>
  <si>
    <t>A K Sharma 92</t>
  </si>
  <si>
    <t>A K Sharma 93</t>
  </si>
  <si>
    <t>A K Sharma 94</t>
  </si>
  <si>
    <t>A K Sharma 95</t>
  </si>
  <si>
    <t>A K Sharma 96</t>
  </si>
  <si>
    <t>A K Sharma 97</t>
  </si>
  <si>
    <t>A K Sharma 98</t>
  </si>
  <si>
    <t>A K Sharma 99</t>
  </si>
  <si>
    <t>A K Sharma 100</t>
  </si>
  <si>
    <t>A K Sharma 101</t>
  </si>
  <si>
    <t>A K Sharma 102</t>
  </si>
  <si>
    <t>A K Sharma 103</t>
  </si>
  <si>
    <t>A K Sharma 104</t>
  </si>
  <si>
    <t>A K Sharma 105</t>
  </si>
  <si>
    <t>A K Sharma 106</t>
  </si>
  <si>
    <t>A K Sharma 107</t>
  </si>
  <si>
    <t>A K Sharma 108</t>
  </si>
  <si>
    <t>A K Sharma 109</t>
  </si>
  <si>
    <t>A K Sharma 110</t>
  </si>
  <si>
    <t>A K Sharma 111</t>
  </si>
  <si>
    <t>A K Sharma 112</t>
  </si>
  <si>
    <t>A K Sharma 113</t>
  </si>
  <si>
    <t>A K Sharma 114</t>
  </si>
  <si>
    <t>A K Sharma 115</t>
  </si>
  <si>
    <t>A K Sharma 116</t>
  </si>
  <si>
    <t>A K Sharma 117</t>
  </si>
  <si>
    <t>A K Sharma 118</t>
  </si>
  <si>
    <t>A K Sharma 119</t>
  </si>
  <si>
    <t>A K Sharma 120</t>
  </si>
  <si>
    <t>A K Sharma 121</t>
  </si>
  <si>
    <t>Lecturer</t>
  </si>
  <si>
    <t>Total Difference DA Amount Credited to GPF / GPF 2004</t>
  </si>
  <si>
    <t>çfrfyfi%&amp; fuEukafdr dks lwpukFkZ ,oa vko';d dk;Zokgh gsrq çsf"kr gS&amp;</t>
  </si>
  <si>
    <t>1&amp; Jheku~ dks"kkfèkdkjh@midks"kkfèkdkjh ------------------------------ dks lwpukFkZA</t>
  </si>
  <si>
    <t>2&amp; ys[kk 'kk[kk &amp; fcy cukus gsrqA</t>
  </si>
  <si>
    <t>3&amp; lacafèkr deZpkjh Jh-------------------------------------------------A</t>
  </si>
  <si>
    <t>4&amp; dk;kZy; çfrA</t>
  </si>
  <si>
    <t>fnukad &amp;</t>
  </si>
  <si>
    <t>iz/kkukpk;Z</t>
  </si>
  <si>
    <t>ftyk f'k{kk ,oa izf'k{k.k laLFkku</t>
  </si>
  <si>
    <t>dqpkeu flVh ¼ukxkSj½</t>
  </si>
  <si>
    <t>dk;kZy; dh lhy ;gka cuk,s</t>
  </si>
  <si>
    <t>GPF</t>
  </si>
  <si>
    <t>DA to be Drawn</t>
  </si>
  <si>
    <t>Net Amount</t>
  </si>
  <si>
    <t>GPF 2004</t>
  </si>
  <si>
    <t>GPF/
GPF 2004</t>
  </si>
  <si>
    <t>DA Arrear Order 50 to 53 Percent</t>
  </si>
  <si>
    <t>ftf'kizla@dq-flVh@2024@256</t>
  </si>
  <si>
    <t>Basic
Jul-24</t>
  </si>
  <si>
    <t>Drawn DA Rate Jul-24</t>
  </si>
  <si>
    <t>Basic
Aug-24</t>
  </si>
  <si>
    <t>Drawn DA Rate Aug-24</t>
  </si>
  <si>
    <t>Basic
Sep-24</t>
  </si>
  <si>
    <t>Drawn DA Rate Sep-24</t>
  </si>
  <si>
    <t>Basic
Oct-24</t>
  </si>
  <si>
    <t>Drawn DA Rate Oct-24</t>
  </si>
  <si>
    <r>
      <t xml:space="preserve">              jktLFkku ljdkj foRr foHkkx ds vkns'k Øekad &amp; </t>
    </r>
    <r>
      <rPr>
        <sz val="14"/>
        <color theme="1"/>
        <rFont val="Calibri"/>
        <family val="2"/>
        <scheme val="minor"/>
      </rPr>
      <t>No. F. 6(3) FD (Rules)/2017</t>
    </r>
    <r>
      <rPr>
        <sz val="16"/>
        <color theme="1"/>
        <rFont val="DevLys 010"/>
      </rPr>
      <t xml:space="preserve"> t;iqj fnukad 24 vDVwcj 2023 ds vuqlkj egxkabZ HkRrk ¼Mh-,-½ dh nj dks la'kksf/kr dj 50 izfr'kr ls c&lt;+kdj 53 izfr'kr fd;k x;k gS A bl dkj.k fuEukfdr deZpkfj;ksa dh egxkabZ HkRrk nj dks iqu% fuèkkZfjr dj varj ekg tqykbZ 24 ls vDVwcj 24 rd dh jkf'k dk osru Hkqxrku djus dh Loh—fr çnku dh tkrh gSA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</si>
</sst>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6"/>
      <color theme="1"/>
      <name val="DevLys 010"/>
    </font>
    <font>
      <b/>
      <sz val="16"/>
      <color theme="1"/>
      <name val="DevLys 010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DevLys 010"/>
    </font>
    <font>
      <b/>
      <sz val="22"/>
      <color theme="1"/>
      <name val="DevLys 010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DevLys 010"/>
    </font>
    <font>
      <b/>
      <sz val="14"/>
      <color theme="1"/>
      <name val="DevLys 010"/>
    </font>
    <font>
      <b/>
      <sz val="16"/>
      <color theme="0"/>
      <name val="DevLys 010"/>
    </font>
    <font>
      <sz val="12"/>
      <color theme="1"/>
      <name val="DevLys 010"/>
    </font>
    <font>
      <b/>
      <sz val="12"/>
      <color theme="1"/>
      <name val="DevLys 010"/>
    </font>
    <font>
      <sz val="8"/>
      <name val="Calibri"/>
      <family val="2"/>
      <scheme val="minor"/>
    </font>
    <font>
      <b/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/>
      <protection locked="0"/>
    </xf>
    <xf numFmtId="9" fontId="0" fillId="0" borderId="1" xfId="0" applyNumberFormat="1" applyBorder="1" applyAlignment="1" applyProtection="1">
      <alignment horizontal="center" vertical="center"/>
      <protection locked="0"/>
    </xf>
    <xf numFmtId="9" fontId="0" fillId="0" borderId="1" xfId="0" applyNumberFormat="1" applyBorder="1" applyAlignment="1" applyProtection="1">
      <alignment horizontal="center" vertical="center"/>
      <protection locked="0" hidden="1"/>
    </xf>
    <xf numFmtId="14" fontId="15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0" fontId="11" fillId="3" borderId="5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14" fontId="15" fillId="0" borderId="0" xfId="0" applyNumberFormat="1" applyFont="1" applyAlignment="1" applyProtection="1">
      <alignment horizontal="center" vertical="center"/>
      <protection locked="0" hidden="1"/>
    </xf>
  </cellXfs>
  <cellStyles count="1">
    <cellStyle name="Normal" xfId="0" builtinId="0"/>
  </cellStyles>
  <dxfs count="19">
    <dxf>
      <font>
        <color theme="0"/>
      </font>
    </dxf>
    <dxf>
      <font>
        <color theme="0"/>
      </font>
    </dxf>
    <dxf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3" formatCode="0%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1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L125" totalsRowShown="0" headerRowDxfId="18" dataDxfId="16" headerRowBorderDxfId="17" tableBorderDxfId="15" totalsRowBorderDxfId="14">
  <tableColumns count="12">
    <tableColumn id="1" xr3:uid="{00000000-0010-0000-0000-000001000000}" name="Sr. No." dataDxfId="13">
      <calculatedColumnFormula>IF(Table1[[#This Row],[Name of Employee]]="","",ROWS($A$1:A1))</calculatedColumnFormula>
    </tableColumn>
    <tableColumn id="2" xr3:uid="{00000000-0010-0000-0000-000002000000}" name="Name of Employee" dataDxfId="12"/>
    <tableColumn id="3" xr3:uid="{00000000-0010-0000-0000-000003000000}" name="Post" dataDxfId="11"/>
    <tableColumn id="10" xr3:uid="{00000000-0010-0000-0000-00000A000000}" name="GPF/_x000a_GPF 2004" dataDxfId="10"/>
    <tableColumn id="4" xr3:uid="{00000000-0010-0000-0000-000004000000}" name="Basic_x000a_Jul-24" dataDxfId="9"/>
    <tableColumn id="5" xr3:uid="{00000000-0010-0000-0000-000005000000}" name="Drawn DA Rate Jul-24" dataDxfId="8"/>
    <tableColumn id="6" xr3:uid="{00000000-0010-0000-0000-000006000000}" name="Basic_x000a_Aug-24" dataDxfId="7">
      <calculatedColumnFormula>Table1[[#This Row],[Basic
Jul-24]]</calculatedColumnFormula>
    </tableColumn>
    <tableColumn id="7" xr3:uid="{00000000-0010-0000-0000-000007000000}" name="Drawn DA Rate Aug-24" dataDxfId="6"/>
    <tableColumn id="8" xr3:uid="{00000000-0010-0000-0000-000008000000}" name="Basic_x000a_Sep-24" dataDxfId="5">
      <calculatedColumnFormula>Table1[[#This Row],[Basic
Aug-24]]</calculatedColumnFormula>
    </tableColumn>
    <tableColumn id="9" xr3:uid="{00000000-0010-0000-0000-000009000000}" name="Drawn DA Rate Sep-24" dataDxfId="4"/>
    <tableColumn id="11" xr3:uid="{B9C6D349-8FE0-4AC4-8772-CBE5EC03B052}" name="Basic_x000a_Oct-24" dataDxfId="3">
      <calculatedColumnFormula>Table1[[#This Row],[Basic
Sep-24]]</calculatedColumnFormula>
    </tableColumn>
    <tableColumn id="12" xr3:uid="{57EF40F9-6E72-4D60-A53A-3DBADAA8DD29}" name="Drawn DA Rate Oct-24" dataDxfId="2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5"/>
  <sheetViews>
    <sheetView tabSelected="1" workbookViewId="0">
      <selection activeCell="E6" sqref="E6"/>
    </sheetView>
  </sheetViews>
  <sheetFormatPr defaultRowHeight="20.100000000000001" customHeight="1" x14ac:dyDescent="0.25"/>
  <cols>
    <col min="1" max="1" width="7.7109375" style="4" customWidth="1"/>
    <col min="2" max="2" width="21.5703125" style="1" customWidth="1"/>
    <col min="3" max="3" width="13.85546875" style="1" customWidth="1"/>
    <col min="4" max="4" width="10.42578125" style="1" customWidth="1"/>
    <col min="5" max="5" width="8.7109375" style="4" customWidth="1"/>
    <col min="6" max="6" width="12.7109375" style="4" customWidth="1"/>
    <col min="7" max="7" width="8.7109375" style="4" customWidth="1"/>
    <col min="8" max="8" width="12.7109375" style="4" customWidth="1"/>
    <col min="9" max="9" width="8.7109375" style="4" customWidth="1"/>
    <col min="10" max="10" width="12.7109375" style="4" customWidth="1"/>
    <col min="11" max="11" width="8.7109375" style="4" customWidth="1"/>
    <col min="12" max="12" width="12.7109375" style="4" customWidth="1"/>
    <col min="13" max="16384" width="9.140625" style="1"/>
  </cols>
  <sheetData>
    <row r="1" spans="1:17" ht="28.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N1" s="32" t="s">
        <v>136</v>
      </c>
      <c r="O1" s="32"/>
      <c r="P1" s="32"/>
      <c r="Q1" s="32"/>
    </row>
    <row r="2" spans="1:17" ht="24.75" customHeight="1" x14ac:dyDescent="0.25">
      <c r="A2" s="34" t="s">
        <v>145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N2" s="32" t="s">
        <v>137</v>
      </c>
      <c r="O2" s="32"/>
      <c r="P2" s="32"/>
      <c r="Q2" s="32"/>
    </row>
    <row r="3" spans="1:17" s="15" customFormat="1" ht="26.25" customHeight="1" thickBot="1" x14ac:dyDescent="0.3">
      <c r="A3" s="13" t="s">
        <v>5</v>
      </c>
      <c r="B3" s="31" t="s">
        <v>146</v>
      </c>
      <c r="C3" s="31"/>
      <c r="D3" s="14"/>
      <c r="K3" s="13" t="s">
        <v>135</v>
      </c>
      <c r="L3" s="42">
        <v>45590</v>
      </c>
      <c r="N3" s="32" t="s">
        <v>138</v>
      </c>
      <c r="O3" s="32"/>
      <c r="P3" s="32"/>
      <c r="Q3" s="32"/>
    </row>
    <row r="4" spans="1:17" s="18" customFormat="1" ht="48" thickBot="1" x14ac:dyDescent="0.3">
      <c r="A4" s="16" t="s">
        <v>1</v>
      </c>
      <c r="B4" s="17" t="s">
        <v>2</v>
      </c>
      <c r="C4" s="17" t="s">
        <v>3</v>
      </c>
      <c r="D4" s="17" t="s">
        <v>144</v>
      </c>
      <c r="E4" s="17" t="s">
        <v>147</v>
      </c>
      <c r="F4" s="17" t="s">
        <v>148</v>
      </c>
      <c r="G4" s="17" t="s">
        <v>149</v>
      </c>
      <c r="H4" s="17" t="s">
        <v>150</v>
      </c>
      <c r="I4" s="17" t="s">
        <v>151</v>
      </c>
      <c r="J4" s="17" t="s">
        <v>152</v>
      </c>
      <c r="K4" s="17" t="s">
        <v>153</v>
      </c>
      <c r="L4" s="17" t="s">
        <v>154</v>
      </c>
      <c r="N4" s="28" t="s">
        <v>139</v>
      </c>
      <c r="O4" s="29"/>
      <c r="P4" s="29"/>
      <c r="Q4" s="30"/>
    </row>
    <row r="5" spans="1:17" ht="20.100000000000001" customHeight="1" x14ac:dyDescent="0.25">
      <c r="A5" s="11">
        <f>IF(Table1[[#This Row],[Name of Employee]]="","",ROWS($A$1:A1))</f>
        <v>1</v>
      </c>
      <c r="B5" s="21" t="s">
        <v>7</v>
      </c>
      <c r="C5" s="21" t="s">
        <v>128</v>
      </c>
      <c r="D5" s="19" t="s">
        <v>143</v>
      </c>
      <c r="E5" s="19">
        <v>52900</v>
      </c>
      <c r="F5" s="22">
        <v>0.5</v>
      </c>
      <c r="G5" s="11">
        <f>Table1[[#This Row],[Basic
Jul-24]]</f>
        <v>52900</v>
      </c>
      <c r="H5" s="22">
        <v>0.5</v>
      </c>
      <c r="I5" s="11">
        <f>Table1[[#This Row],[Basic
Aug-24]]</f>
        <v>52900</v>
      </c>
      <c r="J5" s="22">
        <v>0.5</v>
      </c>
      <c r="K5" s="11">
        <f>Table1[[#This Row],[Basic
Sep-24]]</f>
        <v>52900</v>
      </c>
      <c r="L5" s="22">
        <v>0.5</v>
      </c>
    </row>
    <row r="6" spans="1:17" ht="20.100000000000001" customHeight="1" x14ac:dyDescent="0.25">
      <c r="A6" s="11">
        <f>IF(Table1[[#This Row],[Name of Employee]]="","",ROWS($A$1:A2))</f>
        <v>2</v>
      </c>
      <c r="B6" s="21" t="s">
        <v>8</v>
      </c>
      <c r="C6" s="21" t="s">
        <v>128</v>
      </c>
      <c r="D6" s="19" t="s">
        <v>140</v>
      </c>
      <c r="E6" s="19">
        <v>49900</v>
      </c>
      <c r="F6" s="23">
        <f>F5</f>
        <v>0.5</v>
      </c>
      <c r="G6" s="11">
        <f>Table1[[#This Row],[Basic
Jul-24]]</f>
        <v>49900</v>
      </c>
      <c r="H6" s="23">
        <f>H5</f>
        <v>0.5</v>
      </c>
      <c r="I6" s="11">
        <f>Table1[[#This Row],[Basic
Aug-24]]</f>
        <v>49900</v>
      </c>
      <c r="J6" s="23">
        <f>J5</f>
        <v>0.5</v>
      </c>
      <c r="K6" s="11">
        <f>Table1[[#This Row],[Basic
Sep-24]]</f>
        <v>49900</v>
      </c>
      <c r="L6" s="22">
        <f>L5</f>
        <v>0.5</v>
      </c>
    </row>
    <row r="7" spans="1:17" ht="20.100000000000001" customHeight="1" x14ac:dyDescent="0.25">
      <c r="A7" s="11">
        <f>IF(Table1[[#This Row],[Name of Employee]]="","",ROWS($A$1:A3))</f>
        <v>3</v>
      </c>
      <c r="B7" s="21" t="s">
        <v>9</v>
      </c>
      <c r="C7" s="21" t="s">
        <v>128</v>
      </c>
      <c r="D7" s="19" t="s">
        <v>140</v>
      </c>
      <c r="E7" s="19">
        <v>63100</v>
      </c>
      <c r="F7" s="23">
        <f t="shared" ref="F7:F70" si="0">F6</f>
        <v>0.5</v>
      </c>
      <c r="G7" s="11">
        <f>Table1[[#This Row],[Basic
Jul-24]]</f>
        <v>63100</v>
      </c>
      <c r="H7" s="23">
        <f t="shared" ref="H7:H70" si="1">H6</f>
        <v>0.5</v>
      </c>
      <c r="I7" s="11">
        <f>Table1[[#This Row],[Basic
Aug-24]]</f>
        <v>63100</v>
      </c>
      <c r="J7" s="23">
        <f t="shared" ref="J7:J70" si="2">J6</f>
        <v>0.5</v>
      </c>
      <c r="K7" s="11">
        <f>Table1[[#This Row],[Basic
Sep-24]]</f>
        <v>63100</v>
      </c>
      <c r="L7" s="22">
        <f t="shared" ref="L7:L70" si="3">L6</f>
        <v>0.5</v>
      </c>
    </row>
    <row r="8" spans="1:17" ht="20.100000000000001" customHeight="1" x14ac:dyDescent="0.25">
      <c r="A8" s="11">
        <f>IF(Table1[[#This Row],[Name of Employee]]="","",ROWS($A$1:A4))</f>
        <v>4</v>
      </c>
      <c r="B8" s="21" t="s">
        <v>10</v>
      </c>
      <c r="C8" s="21" t="s">
        <v>128</v>
      </c>
      <c r="D8" s="19" t="s">
        <v>140</v>
      </c>
      <c r="E8" s="19">
        <v>90300</v>
      </c>
      <c r="F8" s="23">
        <f t="shared" si="0"/>
        <v>0.5</v>
      </c>
      <c r="G8" s="11">
        <f>Table1[[#This Row],[Basic
Jul-24]]</f>
        <v>90300</v>
      </c>
      <c r="H8" s="23">
        <f t="shared" si="1"/>
        <v>0.5</v>
      </c>
      <c r="I8" s="11">
        <f>Table1[[#This Row],[Basic
Aug-24]]</f>
        <v>90300</v>
      </c>
      <c r="J8" s="23">
        <f t="shared" si="2"/>
        <v>0.5</v>
      </c>
      <c r="K8" s="11">
        <f>Table1[[#This Row],[Basic
Sep-24]]</f>
        <v>90300</v>
      </c>
      <c r="L8" s="22">
        <f t="shared" si="3"/>
        <v>0.5</v>
      </c>
    </row>
    <row r="9" spans="1:17" ht="20.100000000000001" customHeight="1" x14ac:dyDescent="0.25">
      <c r="A9" s="11">
        <f>IF(Table1[[#This Row],[Name of Employee]]="","",ROWS($A$1:A5))</f>
        <v>5</v>
      </c>
      <c r="B9" s="21" t="s">
        <v>11</v>
      </c>
      <c r="C9" s="21" t="s">
        <v>128</v>
      </c>
      <c r="D9" s="19"/>
      <c r="E9" s="19"/>
      <c r="F9" s="23">
        <f t="shared" si="0"/>
        <v>0.5</v>
      </c>
      <c r="G9" s="11">
        <f>Table1[[#This Row],[Basic
Jul-24]]</f>
        <v>0</v>
      </c>
      <c r="H9" s="23">
        <f t="shared" si="1"/>
        <v>0.5</v>
      </c>
      <c r="I9" s="11">
        <f>Table1[[#This Row],[Basic
Aug-24]]</f>
        <v>0</v>
      </c>
      <c r="J9" s="23">
        <f t="shared" si="2"/>
        <v>0.5</v>
      </c>
      <c r="K9" s="11">
        <f>Table1[[#This Row],[Basic
Sep-24]]</f>
        <v>0</v>
      </c>
      <c r="L9" s="22">
        <f t="shared" si="3"/>
        <v>0.5</v>
      </c>
    </row>
    <row r="10" spans="1:17" ht="20.100000000000001" customHeight="1" x14ac:dyDescent="0.25">
      <c r="A10" s="11">
        <f>IF(Table1[[#This Row],[Name of Employee]]="","",ROWS($A$1:A6))</f>
        <v>6</v>
      </c>
      <c r="B10" s="21" t="s">
        <v>12</v>
      </c>
      <c r="C10" s="21" t="s">
        <v>128</v>
      </c>
      <c r="D10" s="19"/>
      <c r="E10" s="19"/>
      <c r="F10" s="23">
        <f t="shared" si="0"/>
        <v>0.5</v>
      </c>
      <c r="G10" s="11">
        <f>Table1[[#This Row],[Basic
Jul-24]]</f>
        <v>0</v>
      </c>
      <c r="H10" s="23">
        <f t="shared" si="1"/>
        <v>0.5</v>
      </c>
      <c r="I10" s="11">
        <f>Table1[[#This Row],[Basic
Aug-24]]</f>
        <v>0</v>
      </c>
      <c r="J10" s="23">
        <f t="shared" si="2"/>
        <v>0.5</v>
      </c>
      <c r="K10" s="11">
        <f>Table1[[#This Row],[Basic
Sep-24]]</f>
        <v>0</v>
      </c>
      <c r="L10" s="22">
        <f t="shared" si="3"/>
        <v>0.5</v>
      </c>
    </row>
    <row r="11" spans="1:17" ht="20.100000000000001" customHeight="1" x14ac:dyDescent="0.25">
      <c r="A11" s="11">
        <f>IF(Table1[[#This Row],[Name of Employee]]="","",ROWS($A$1:A7))</f>
        <v>7</v>
      </c>
      <c r="B11" s="21" t="s">
        <v>13</v>
      </c>
      <c r="C11" s="21" t="s">
        <v>128</v>
      </c>
      <c r="D11" s="19"/>
      <c r="E11" s="19"/>
      <c r="F11" s="23">
        <f t="shared" si="0"/>
        <v>0.5</v>
      </c>
      <c r="G11" s="11">
        <f>Table1[[#This Row],[Basic
Jul-24]]</f>
        <v>0</v>
      </c>
      <c r="H11" s="23">
        <f t="shared" si="1"/>
        <v>0.5</v>
      </c>
      <c r="I11" s="11">
        <f>Table1[[#This Row],[Basic
Aug-24]]</f>
        <v>0</v>
      </c>
      <c r="J11" s="23">
        <f t="shared" si="2"/>
        <v>0.5</v>
      </c>
      <c r="K11" s="11">
        <f>Table1[[#This Row],[Basic
Sep-24]]</f>
        <v>0</v>
      </c>
      <c r="L11" s="22">
        <f t="shared" si="3"/>
        <v>0.5</v>
      </c>
    </row>
    <row r="12" spans="1:17" ht="20.100000000000001" customHeight="1" x14ac:dyDescent="0.25">
      <c r="A12" s="11">
        <f>IF(Table1[[#This Row],[Name of Employee]]="","",ROWS($A$1:A8))</f>
        <v>8</v>
      </c>
      <c r="B12" s="21" t="s">
        <v>14</v>
      </c>
      <c r="C12" s="21" t="s">
        <v>128</v>
      </c>
      <c r="D12" s="19"/>
      <c r="E12" s="19"/>
      <c r="F12" s="23">
        <f t="shared" si="0"/>
        <v>0.5</v>
      </c>
      <c r="G12" s="11">
        <f>Table1[[#This Row],[Basic
Jul-24]]</f>
        <v>0</v>
      </c>
      <c r="H12" s="23">
        <f t="shared" si="1"/>
        <v>0.5</v>
      </c>
      <c r="I12" s="11">
        <f>Table1[[#This Row],[Basic
Aug-24]]</f>
        <v>0</v>
      </c>
      <c r="J12" s="23">
        <f t="shared" si="2"/>
        <v>0.5</v>
      </c>
      <c r="K12" s="11">
        <f>Table1[[#This Row],[Basic
Sep-24]]</f>
        <v>0</v>
      </c>
      <c r="L12" s="22">
        <f t="shared" si="3"/>
        <v>0.5</v>
      </c>
    </row>
    <row r="13" spans="1:17" ht="20.100000000000001" customHeight="1" x14ac:dyDescent="0.25">
      <c r="A13" s="11">
        <f>IF(Table1[[#This Row],[Name of Employee]]="","",ROWS($A$1:A9))</f>
        <v>9</v>
      </c>
      <c r="B13" s="21" t="s">
        <v>15</v>
      </c>
      <c r="C13" s="21" t="s">
        <v>128</v>
      </c>
      <c r="D13" s="19"/>
      <c r="E13" s="19"/>
      <c r="F13" s="23">
        <f t="shared" si="0"/>
        <v>0.5</v>
      </c>
      <c r="G13" s="11">
        <f>Table1[[#This Row],[Basic
Jul-24]]</f>
        <v>0</v>
      </c>
      <c r="H13" s="23">
        <f t="shared" si="1"/>
        <v>0.5</v>
      </c>
      <c r="I13" s="11">
        <f>Table1[[#This Row],[Basic
Aug-24]]</f>
        <v>0</v>
      </c>
      <c r="J13" s="23">
        <f t="shared" si="2"/>
        <v>0.5</v>
      </c>
      <c r="K13" s="11">
        <f>Table1[[#This Row],[Basic
Sep-24]]</f>
        <v>0</v>
      </c>
      <c r="L13" s="22">
        <f t="shared" si="3"/>
        <v>0.5</v>
      </c>
    </row>
    <row r="14" spans="1:17" ht="20.100000000000001" customHeight="1" x14ac:dyDescent="0.25">
      <c r="A14" s="11">
        <f>IF(Table1[[#This Row],[Name of Employee]]="","",ROWS($A$1:A10))</f>
        <v>10</v>
      </c>
      <c r="B14" s="21" t="s">
        <v>16</v>
      </c>
      <c r="C14" s="21" t="s">
        <v>128</v>
      </c>
      <c r="D14" s="19"/>
      <c r="E14" s="19"/>
      <c r="F14" s="23">
        <f t="shared" si="0"/>
        <v>0.5</v>
      </c>
      <c r="G14" s="11">
        <f>Table1[[#This Row],[Basic
Jul-24]]</f>
        <v>0</v>
      </c>
      <c r="H14" s="23">
        <f t="shared" si="1"/>
        <v>0.5</v>
      </c>
      <c r="I14" s="11">
        <f>Table1[[#This Row],[Basic
Aug-24]]</f>
        <v>0</v>
      </c>
      <c r="J14" s="23">
        <f t="shared" si="2"/>
        <v>0.5</v>
      </c>
      <c r="K14" s="11">
        <f>Table1[[#This Row],[Basic
Sep-24]]</f>
        <v>0</v>
      </c>
      <c r="L14" s="22">
        <f t="shared" si="3"/>
        <v>0.5</v>
      </c>
    </row>
    <row r="15" spans="1:17" ht="20.100000000000001" customHeight="1" x14ac:dyDescent="0.25">
      <c r="A15" s="11">
        <f>IF(Table1[[#This Row],[Name of Employee]]="","",ROWS($A$1:A11))</f>
        <v>11</v>
      </c>
      <c r="B15" s="21" t="s">
        <v>17</v>
      </c>
      <c r="C15" s="21" t="s">
        <v>128</v>
      </c>
      <c r="D15" s="19"/>
      <c r="E15" s="19"/>
      <c r="F15" s="23">
        <f t="shared" si="0"/>
        <v>0.5</v>
      </c>
      <c r="G15" s="11">
        <f>Table1[[#This Row],[Basic
Jul-24]]</f>
        <v>0</v>
      </c>
      <c r="H15" s="23">
        <f t="shared" si="1"/>
        <v>0.5</v>
      </c>
      <c r="I15" s="11">
        <f>Table1[[#This Row],[Basic
Aug-24]]</f>
        <v>0</v>
      </c>
      <c r="J15" s="23">
        <f t="shared" si="2"/>
        <v>0.5</v>
      </c>
      <c r="K15" s="11">
        <f>Table1[[#This Row],[Basic
Sep-24]]</f>
        <v>0</v>
      </c>
      <c r="L15" s="22">
        <f t="shared" si="3"/>
        <v>0.5</v>
      </c>
    </row>
    <row r="16" spans="1:17" ht="20.100000000000001" customHeight="1" x14ac:dyDescent="0.25">
      <c r="A16" s="11">
        <f>IF(Table1[[#This Row],[Name of Employee]]="","",ROWS($A$1:A12))</f>
        <v>12</v>
      </c>
      <c r="B16" s="21" t="s">
        <v>18</v>
      </c>
      <c r="C16" s="21" t="s">
        <v>128</v>
      </c>
      <c r="D16" s="19"/>
      <c r="E16" s="19"/>
      <c r="F16" s="23">
        <f t="shared" si="0"/>
        <v>0.5</v>
      </c>
      <c r="G16" s="11">
        <f>Table1[[#This Row],[Basic
Jul-24]]</f>
        <v>0</v>
      </c>
      <c r="H16" s="23">
        <f t="shared" si="1"/>
        <v>0.5</v>
      </c>
      <c r="I16" s="11">
        <f>Table1[[#This Row],[Basic
Aug-24]]</f>
        <v>0</v>
      </c>
      <c r="J16" s="23">
        <f t="shared" si="2"/>
        <v>0.5</v>
      </c>
      <c r="K16" s="11">
        <f>Table1[[#This Row],[Basic
Sep-24]]</f>
        <v>0</v>
      </c>
      <c r="L16" s="22">
        <f t="shared" si="3"/>
        <v>0.5</v>
      </c>
    </row>
    <row r="17" spans="1:12" ht="20.100000000000001" customHeight="1" x14ac:dyDescent="0.25">
      <c r="A17" s="11">
        <f>IF(Table1[[#This Row],[Name of Employee]]="","",ROWS($A$1:A13))</f>
        <v>13</v>
      </c>
      <c r="B17" s="21" t="s">
        <v>19</v>
      </c>
      <c r="C17" s="21" t="s">
        <v>128</v>
      </c>
      <c r="D17" s="19"/>
      <c r="E17" s="19"/>
      <c r="F17" s="23">
        <f t="shared" si="0"/>
        <v>0.5</v>
      </c>
      <c r="G17" s="11">
        <f>Table1[[#This Row],[Basic
Jul-24]]</f>
        <v>0</v>
      </c>
      <c r="H17" s="23">
        <f t="shared" si="1"/>
        <v>0.5</v>
      </c>
      <c r="I17" s="11">
        <f>Table1[[#This Row],[Basic
Aug-24]]</f>
        <v>0</v>
      </c>
      <c r="J17" s="23">
        <f t="shared" si="2"/>
        <v>0.5</v>
      </c>
      <c r="K17" s="11">
        <f>Table1[[#This Row],[Basic
Sep-24]]</f>
        <v>0</v>
      </c>
      <c r="L17" s="22">
        <f t="shared" si="3"/>
        <v>0.5</v>
      </c>
    </row>
    <row r="18" spans="1:12" ht="20.100000000000001" customHeight="1" x14ac:dyDescent="0.25">
      <c r="A18" s="11">
        <f>IF(Table1[[#This Row],[Name of Employee]]="","",ROWS($A$1:A14))</f>
        <v>14</v>
      </c>
      <c r="B18" s="21" t="s">
        <v>20</v>
      </c>
      <c r="C18" s="21" t="s">
        <v>128</v>
      </c>
      <c r="D18" s="19"/>
      <c r="E18" s="19"/>
      <c r="F18" s="23">
        <f t="shared" si="0"/>
        <v>0.5</v>
      </c>
      <c r="G18" s="11">
        <f>Table1[[#This Row],[Basic
Jul-24]]</f>
        <v>0</v>
      </c>
      <c r="H18" s="23">
        <f t="shared" si="1"/>
        <v>0.5</v>
      </c>
      <c r="I18" s="11">
        <f>Table1[[#This Row],[Basic
Aug-24]]</f>
        <v>0</v>
      </c>
      <c r="J18" s="23">
        <f t="shared" si="2"/>
        <v>0.5</v>
      </c>
      <c r="K18" s="11">
        <f>Table1[[#This Row],[Basic
Sep-24]]</f>
        <v>0</v>
      </c>
      <c r="L18" s="22">
        <f t="shared" si="3"/>
        <v>0.5</v>
      </c>
    </row>
    <row r="19" spans="1:12" ht="20.100000000000001" customHeight="1" x14ac:dyDescent="0.25">
      <c r="A19" s="11">
        <f>IF(Table1[[#This Row],[Name of Employee]]="","",ROWS($A$1:A15))</f>
        <v>15</v>
      </c>
      <c r="B19" s="21" t="s">
        <v>21</v>
      </c>
      <c r="C19" s="21" t="s">
        <v>128</v>
      </c>
      <c r="D19" s="19"/>
      <c r="E19" s="19"/>
      <c r="F19" s="23">
        <f t="shared" si="0"/>
        <v>0.5</v>
      </c>
      <c r="G19" s="11">
        <f>Table1[[#This Row],[Basic
Jul-24]]</f>
        <v>0</v>
      </c>
      <c r="H19" s="23">
        <f t="shared" si="1"/>
        <v>0.5</v>
      </c>
      <c r="I19" s="11">
        <f>Table1[[#This Row],[Basic
Aug-24]]</f>
        <v>0</v>
      </c>
      <c r="J19" s="23">
        <f t="shared" si="2"/>
        <v>0.5</v>
      </c>
      <c r="K19" s="11">
        <f>Table1[[#This Row],[Basic
Sep-24]]</f>
        <v>0</v>
      </c>
      <c r="L19" s="22">
        <f t="shared" si="3"/>
        <v>0.5</v>
      </c>
    </row>
    <row r="20" spans="1:12" ht="20.100000000000001" customHeight="1" x14ac:dyDescent="0.25">
      <c r="A20" s="11">
        <f>IF(Table1[[#This Row],[Name of Employee]]="","",ROWS($A$1:A16))</f>
        <v>16</v>
      </c>
      <c r="B20" s="21" t="s">
        <v>22</v>
      </c>
      <c r="C20" s="21" t="s">
        <v>128</v>
      </c>
      <c r="D20" s="19"/>
      <c r="E20" s="19"/>
      <c r="F20" s="23">
        <f t="shared" si="0"/>
        <v>0.5</v>
      </c>
      <c r="G20" s="11">
        <f>Table1[[#This Row],[Basic
Jul-24]]</f>
        <v>0</v>
      </c>
      <c r="H20" s="23">
        <f t="shared" si="1"/>
        <v>0.5</v>
      </c>
      <c r="I20" s="11">
        <f>Table1[[#This Row],[Basic
Aug-24]]</f>
        <v>0</v>
      </c>
      <c r="J20" s="23">
        <f t="shared" si="2"/>
        <v>0.5</v>
      </c>
      <c r="K20" s="11">
        <f>Table1[[#This Row],[Basic
Sep-24]]</f>
        <v>0</v>
      </c>
      <c r="L20" s="22">
        <f t="shared" si="3"/>
        <v>0.5</v>
      </c>
    </row>
    <row r="21" spans="1:12" ht="20.100000000000001" customHeight="1" x14ac:dyDescent="0.25">
      <c r="A21" s="11">
        <f>IF(Table1[[#This Row],[Name of Employee]]="","",ROWS($A$1:A17))</f>
        <v>17</v>
      </c>
      <c r="B21" s="21" t="s">
        <v>23</v>
      </c>
      <c r="C21" s="21" t="s">
        <v>128</v>
      </c>
      <c r="D21" s="19"/>
      <c r="E21" s="19"/>
      <c r="F21" s="23">
        <f t="shared" si="0"/>
        <v>0.5</v>
      </c>
      <c r="G21" s="11">
        <f>Table1[[#This Row],[Basic
Jul-24]]</f>
        <v>0</v>
      </c>
      <c r="H21" s="23">
        <f t="shared" si="1"/>
        <v>0.5</v>
      </c>
      <c r="I21" s="11">
        <f>Table1[[#This Row],[Basic
Aug-24]]</f>
        <v>0</v>
      </c>
      <c r="J21" s="23">
        <f t="shared" si="2"/>
        <v>0.5</v>
      </c>
      <c r="K21" s="11">
        <f>Table1[[#This Row],[Basic
Sep-24]]</f>
        <v>0</v>
      </c>
      <c r="L21" s="22">
        <f t="shared" si="3"/>
        <v>0.5</v>
      </c>
    </row>
    <row r="22" spans="1:12" ht="20.100000000000001" customHeight="1" x14ac:dyDescent="0.25">
      <c r="A22" s="11">
        <f>IF(Table1[[#This Row],[Name of Employee]]="","",ROWS($A$1:A18))</f>
        <v>18</v>
      </c>
      <c r="B22" s="21" t="s">
        <v>24</v>
      </c>
      <c r="C22" s="21" t="s">
        <v>128</v>
      </c>
      <c r="D22" s="19"/>
      <c r="E22" s="19"/>
      <c r="F22" s="23">
        <f t="shared" si="0"/>
        <v>0.5</v>
      </c>
      <c r="G22" s="11">
        <f>Table1[[#This Row],[Basic
Jul-24]]</f>
        <v>0</v>
      </c>
      <c r="H22" s="23">
        <f t="shared" si="1"/>
        <v>0.5</v>
      </c>
      <c r="I22" s="11">
        <f>Table1[[#This Row],[Basic
Aug-24]]</f>
        <v>0</v>
      </c>
      <c r="J22" s="23">
        <f t="shared" si="2"/>
        <v>0.5</v>
      </c>
      <c r="K22" s="11">
        <f>Table1[[#This Row],[Basic
Sep-24]]</f>
        <v>0</v>
      </c>
      <c r="L22" s="22">
        <f t="shared" si="3"/>
        <v>0.5</v>
      </c>
    </row>
    <row r="23" spans="1:12" ht="20.100000000000001" customHeight="1" x14ac:dyDescent="0.25">
      <c r="A23" s="11">
        <f>IF(Table1[[#This Row],[Name of Employee]]="","",ROWS($A$1:A19))</f>
        <v>19</v>
      </c>
      <c r="B23" s="21" t="s">
        <v>25</v>
      </c>
      <c r="C23" s="21" t="s">
        <v>128</v>
      </c>
      <c r="D23" s="19"/>
      <c r="E23" s="19"/>
      <c r="F23" s="23">
        <f t="shared" si="0"/>
        <v>0.5</v>
      </c>
      <c r="G23" s="11">
        <f>Table1[[#This Row],[Basic
Jul-24]]</f>
        <v>0</v>
      </c>
      <c r="H23" s="23">
        <f t="shared" si="1"/>
        <v>0.5</v>
      </c>
      <c r="I23" s="11">
        <f>Table1[[#This Row],[Basic
Aug-24]]</f>
        <v>0</v>
      </c>
      <c r="J23" s="23">
        <f t="shared" si="2"/>
        <v>0.5</v>
      </c>
      <c r="K23" s="11">
        <f>Table1[[#This Row],[Basic
Sep-24]]</f>
        <v>0</v>
      </c>
      <c r="L23" s="22">
        <f t="shared" si="3"/>
        <v>0.5</v>
      </c>
    </row>
    <row r="24" spans="1:12" ht="20.100000000000001" customHeight="1" x14ac:dyDescent="0.25">
      <c r="A24" s="11">
        <f>IF(Table1[[#This Row],[Name of Employee]]="","",ROWS($A$1:A20))</f>
        <v>20</v>
      </c>
      <c r="B24" s="21" t="s">
        <v>26</v>
      </c>
      <c r="C24" s="21" t="s">
        <v>128</v>
      </c>
      <c r="D24" s="19"/>
      <c r="E24" s="19"/>
      <c r="F24" s="23">
        <f t="shared" si="0"/>
        <v>0.5</v>
      </c>
      <c r="G24" s="11">
        <f>Table1[[#This Row],[Basic
Jul-24]]</f>
        <v>0</v>
      </c>
      <c r="H24" s="23">
        <f t="shared" si="1"/>
        <v>0.5</v>
      </c>
      <c r="I24" s="11">
        <f>Table1[[#This Row],[Basic
Aug-24]]</f>
        <v>0</v>
      </c>
      <c r="J24" s="23">
        <f t="shared" si="2"/>
        <v>0.5</v>
      </c>
      <c r="K24" s="11">
        <f>Table1[[#This Row],[Basic
Sep-24]]</f>
        <v>0</v>
      </c>
      <c r="L24" s="22">
        <f t="shared" si="3"/>
        <v>0.5</v>
      </c>
    </row>
    <row r="25" spans="1:12" ht="20.100000000000001" customHeight="1" x14ac:dyDescent="0.25">
      <c r="A25" s="11">
        <f>IF(Table1[[#This Row],[Name of Employee]]="","",ROWS($A$1:A21))</f>
        <v>21</v>
      </c>
      <c r="B25" s="21" t="s">
        <v>27</v>
      </c>
      <c r="C25" s="21" t="s">
        <v>128</v>
      </c>
      <c r="D25" s="19"/>
      <c r="E25" s="19"/>
      <c r="F25" s="23">
        <f t="shared" si="0"/>
        <v>0.5</v>
      </c>
      <c r="G25" s="11">
        <f>Table1[[#This Row],[Basic
Jul-24]]</f>
        <v>0</v>
      </c>
      <c r="H25" s="23">
        <f t="shared" si="1"/>
        <v>0.5</v>
      </c>
      <c r="I25" s="11">
        <f>Table1[[#This Row],[Basic
Aug-24]]</f>
        <v>0</v>
      </c>
      <c r="J25" s="23">
        <f t="shared" si="2"/>
        <v>0.5</v>
      </c>
      <c r="K25" s="11">
        <f>Table1[[#This Row],[Basic
Sep-24]]</f>
        <v>0</v>
      </c>
      <c r="L25" s="22">
        <f t="shared" si="3"/>
        <v>0.5</v>
      </c>
    </row>
    <row r="26" spans="1:12" ht="20.100000000000001" customHeight="1" x14ac:dyDescent="0.25">
      <c r="A26" s="11">
        <f>IF(Table1[[#This Row],[Name of Employee]]="","",ROWS($A$1:A22))</f>
        <v>22</v>
      </c>
      <c r="B26" s="21" t="s">
        <v>28</v>
      </c>
      <c r="C26" s="21" t="s">
        <v>128</v>
      </c>
      <c r="D26" s="19"/>
      <c r="E26" s="19"/>
      <c r="F26" s="23">
        <f t="shared" si="0"/>
        <v>0.5</v>
      </c>
      <c r="G26" s="11">
        <f>Table1[[#This Row],[Basic
Jul-24]]</f>
        <v>0</v>
      </c>
      <c r="H26" s="23">
        <f t="shared" si="1"/>
        <v>0.5</v>
      </c>
      <c r="I26" s="11">
        <f>Table1[[#This Row],[Basic
Aug-24]]</f>
        <v>0</v>
      </c>
      <c r="J26" s="23">
        <f t="shared" si="2"/>
        <v>0.5</v>
      </c>
      <c r="K26" s="11">
        <f>Table1[[#This Row],[Basic
Sep-24]]</f>
        <v>0</v>
      </c>
      <c r="L26" s="22">
        <f t="shared" si="3"/>
        <v>0.5</v>
      </c>
    </row>
    <row r="27" spans="1:12" ht="20.100000000000001" customHeight="1" x14ac:dyDescent="0.25">
      <c r="A27" s="11">
        <f>IF(Table1[[#This Row],[Name of Employee]]="","",ROWS($A$1:A23))</f>
        <v>23</v>
      </c>
      <c r="B27" s="21" t="s">
        <v>29</v>
      </c>
      <c r="C27" s="21" t="s">
        <v>128</v>
      </c>
      <c r="D27" s="19"/>
      <c r="E27" s="19"/>
      <c r="F27" s="23">
        <f t="shared" si="0"/>
        <v>0.5</v>
      </c>
      <c r="G27" s="11">
        <f>Table1[[#This Row],[Basic
Jul-24]]</f>
        <v>0</v>
      </c>
      <c r="H27" s="23">
        <f t="shared" si="1"/>
        <v>0.5</v>
      </c>
      <c r="I27" s="11">
        <f>Table1[[#This Row],[Basic
Aug-24]]</f>
        <v>0</v>
      </c>
      <c r="J27" s="23">
        <f t="shared" si="2"/>
        <v>0.5</v>
      </c>
      <c r="K27" s="11">
        <f>Table1[[#This Row],[Basic
Sep-24]]</f>
        <v>0</v>
      </c>
      <c r="L27" s="22">
        <f t="shared" si="3"/>
        <v>0.5</v>
      </c>
    </row>
    <row r="28" spans="1:12" ht="20.100000000000001" customHeight="1" x14ac:dyDescent="0.25">
      <c r="A28" s="11">
        <f>IF(Table1[[#This Row],[Name of Employee]]="","",ROWS($A$1:A24))</f>
        <v>24</v>
      </c>
      <c r="B28" s="21" t="s">
        <v>30</v>
      </c>
      <c r="C28" s="21" t="s">
        <v>128</v>
      </c>
      <c r="D28" s="19"/>
      <c r="E28" s="19"/>
      <c r="F28" s="23">
        <f t="shared" si="0"/>
        <v>0.5</v>
      </c>
      <c r="G28" s="11">
        <f>Table1[[#This Row],[Basic
Jul-24]]</f>
        <v>0</v>
      </c>
      <c r="H28" s="23">
        <f t="shared" si="1"/>
        <v>0.5</v>
      </c>
      <c r="I28" s="11">
        <f>Table1[[#This Row],[Basic
Aug-24]]</f>
        <v>0</v>
      </c>
      <c r="J28" s="23">
        <f t="shared" si="2"/>
        <v>0.5</v>
      </c>
      <c r="K28" s="11">
        <f>Table1[[#This Row],[Basic
Sep-24]]</f>
        <v>0</v>
      </c>
      <c r="L28" s="22">
        <f t="shared" si="3"/>
        <v>0.5</v>
      </c>
    </row>
    <row r="29" spans="1:12" ht="20.100000000000001" customHeight="1" x14ac:dyDescent="0.25">
      <c r="A29" s="11">
        <f>IF(Table1[[#This Row],[Name of Employee]]="","",ROWS($A$1:A25))</f>
        <v>25</v>
      </c>
      <c r="B29" s="21" t="s">
        <v>31</v>
      </c>
      <c r="C29" s="21" t="s">
        <v>128</v>
      </c>
      <c r="D29" s="19"/>
      <c r="E29" s="19"/>
      <c r="F29" s="23">
        <f t="shared" si="0"/>
        <v>0.5</v>
      </c>
      <c r="G29" s="11">
        <f>Table1[[#This Row],[Basic
Jul-24]]</f>
        <v>0</v>
      </c>
      <c r="H29" s="23">
        <f t="shared" si="1"/>
        <v>0.5</v>
      </c>
      <c r="I29" s="11">
        <f>Table1[[#This Row],[Basic
Aug-24]]</f>
        <v>0</v>
      </c>
      <c r="J29" s="23">
        <f t="shared" si="2"/>
        <v>0.5</v>
      </c>
      <c r="K29" s="11">
        <f>Table1[[#This Row],[Basic
Sep-24]]</f>
        <v>0</v>
      </c>
      <c r="L29" s="22">
        <f t="shared" si="3"/>
        <v>0.5</v>
      </c>
    </row>
    <row r="30" spans="1:12" ht="20.100000000000001" customHeight="1" x14ac:dyDescent="0.25">
      <c r="A30" s="11">
        <f>IF(Table1[[#This Row],[Name of Employee]]="","",ROWS($A$1:A26))</f>
        <v>26</v>
      </c>
      <c r="B30" s="21" t="s">
        <v>32</v>
      </c>
      <c r="C30" s="21" t="s">
        <v>128</v>
      </c>
      <c r="D30" s="19"/>
      <c r="E30" s="19"/>
      <c r="F30" s="23">
        <f t="shared" si="0"/>
        <v>0.5</v>
      </c>
      <c r="G30" s="11">
        <f>Table1[[#This Row],[Basic
Jul-24]]</f>
        <v>0</v>
      </c>
      <c r="H30" s="23">
        <f t="shared" si="1"/>
        <v>0.5</v>
      </c>
      <c r="I30" s="11">
        <f>Table1[[#This Row],[Basic
Aug-24]]</f>
        <v>0</v>
      </c>
      <c r="J30" s="23">
        <f t="shared" si="2"/>
        <v>0.5</v>
      </c>
      <c r="K30" s="11">
        <f>Table1[[#This Row],[Basic
Sep-24]]</f>
        <v>0</v>
      </c>
      <c r="L30" s="22">
        <f t="shared" si="3"/>
        <v>0.5</v>
      </c>
    </row>
    <row r="31" spans="1:12" ht="20.100000000000001" customHeight="1" x14ac:dyDescent="0.25">
      <c r="A31" s="11">
        <f>IF(Table1[[#This Row],[Name of Employee]]="","",ROWS($A$1:A27))</f>
        <v>27</v>
      </c>
      <c r="B31" s="21" t="s">
        <v>33</v>
      </c>
      <c r="C31" s="21" t="s">
        <v>128</v>
      </c>
      <c r="D31" s="19"/>
      <c r="E31" s="19"/>
      <c r="F31" s="23">
        <f t="shared" si="0"/>
        <v>0.5</v>
      </c>
      <c r="G31" s="11">
        <f>Table1[[#This Row],[Basic
Jul-24]]</f>
        <v>0</v>
      </c>
      <c r="H31" s="23">
        <f t="shared" si="1"/>
        <v>0.5</v>
      </c>
      <c r="I31" s="11">
        <f>Table1[[#This Row],[Basic
Aug-24]]</f>
        <v>0</v>
      </c>
      <c r="J31" s="23">
        <f t="shared" si="2"/>
        <v>0.5</v>
      </c>
      <c r="K31" s="11">
        <f>Table1[[#This Row],[Basic
Sep-24]]</f>
        <v>0</v>
      </c>
      <c r="L31" s="22">
        <f t="shared" si="3"/>
        <v>0.5</v>
      </c>
    </row>
    <row r="32" spans="1:12" ht="20.100000000000001" customHeight="1" x14ac:dyDescent="0.25">
      <c r="A32" s="11">
        <f>IF(Table1[[#This Row],[Name of Employee]]="","",ROWS($A$1:A28))</f>
        <v>28</v>
      </c>
      <c r="B32" s="21" t="s">
        <v>34</v>
      </c>
      <c r="C32" s="21" t="s">
        <v>128</v>
      </c>
      <c r="D32" s="19"/>
      <c r="E32" s="19"/>
      <c r="F32" s="23">
        <f t="shared" si="0"/>
        <v>0.5</v>
      </c>
      <c r="G32" s="11">
        <f>Table1[[#This Row],[Basic
Jul-24]]</f>
        <v>0</v>
      </c>
      <c r="H32" s="23">
        <f t="shared" si="1"/>
        <v>0.5</v>
      </c>
      <c r="I32" s="11">
        <f>Table1[[#This Row],[Basic
Aug-24]]</f>
        <v>0</v>
      </c>
      <c r="J32" s="23">
        <f t="shared" si="2"/>
        <v>0.5</v>
      </c>
      <c r="K32" s="11">
        <f>Table1[[#This Row],[Basic
Sep-24]]</f>
        <v>0</v>
      </c>
      <c r="L32" s="22">
        <f t="shared" si="3"/>
        <v>0.5</v>
      </c>
    </row>
    <row r="33" spans="1:12" ht="20.100000000000001" customHeight="1" x14ac:dyDescent="0.25">
      <c r="A33" s="11">
        <f>IF(Table1[[#This Row],[Name of Employee]]="","",ROWS($A$1:A29))</f>
        <v>29</v>
      </c>
      <c r="B33" s="21" t="s">
        <v>35</v>
      </c>
      <c r="C33" s="21" t="s">
        <v>128</v>
      </c>
      <c r="D33" s="19"/>
      <c r="E33" s="19"/>
      <c r="F33" s="23">
        <f t="shared" si="0"/>
        <v>0.5</v>
      </c>
      <c r="G33" s="11">
        <f>Table1[[#This Row],[Basic
Jul-24]]</f>
        <v>0</v>
      </c>
      <c r="H33" s="23">
        <f t="shared" si="1"/>
        <v>0.5</v>
      </c>
      <c r="I33" s="11">
        <f>Table1[[#This Row],[Basic
Aug-24]]</f>
        <v>0</v>
      </c>
      <c r="J33" s="23">
        <f t="shared" si="2"/>
        <v>0.5</v>
      </c>
      <c r="K33" s="11">
        <f>Table1[[#This Row],[Basic
Sep-24]]</f>
        <v>0</v>
      </c>
      <c r="L33" s="22">
        <f t="shared" si="3"/>
        <v>0.5</v>
      </c>
    </row>
    <row r="34" spans="1:12" ht="20.100000000000001" customHeight="1" x14ac:dyDescent="0.25">
      <c r="A34" s="11">
        <f>IF(Table1[[#This Row],[Name of Employee]]="","",ROWS($A$1:A30))</f>
        <v>30</v>
      </c>
      <c r="B34" s="21" t="s">
        <v>36</v>
      </c>
      <c r="C34" s="21" t="s">
        <v>128</v>
      </c>
      <c r="D34" s="19"/>
      <c r="E34" s="19"/>
      <c r="F34" s="23">
        <f t="shared" si="0"/>
        <v>0.5</v>
      </c>
      <c r="G34" s="11">
        <f>Table1[[#This Row],[Basic
Jul-24]]</f>
        <v>0</v>
      </c>
      <c r="H34" s="23">
        <f t="shared" si="1"/>
        <v>0.5</v>
      </c>
      <c r="I34" s="11">
        <f>Table1[[#This Row],[Basic
Aug-24]]</f>
        <v>0</v>
      </c>
      <c r="J34" s="23">
        <f t="shared" si="2"/>
        <v>0.5</v>
      </c>
      <c r="K34" s="11">
        <f>Table1[[#This Row],[Basic
Sep-24]]</f>
        <v>0</v>
      </c>
      <c r="L34" s="22">
        <f t="shared" si="3"/>
        <v>0.5</v>
      </c>
    </row>
    <row r="35" spans="1:12" ht="20.100000000000001" customHeight="1" x14ac:dyDescent="0.25">
      <c r="A35" s="11">
        <f>IF(Table1[[#This Row],[Name of Employee]]="","",ROWS($A$1:A31))</f>
        <v>31</v>
      </c>
      <c r="B35" s="21" t="s">
        <v>37</v>
      </c>
      <c r="C35" s="21" t="s">
        <v>128</v>
      </c>
      <c r="D35" s="19"/>
      <c r="E35" s="19"/>
      <c r="F35" s="23">
        <f t="shared" si="0"/>
        <v>0.5</v>
      </c>
      <c r="G35" s="11">
        <f>Table1[[#This Row],[Basic
Jul-24]]</f>
        <v>0</v>
      </c>
      <c r="H35" s="23">
        <f t="shared" si="1"/>
        <v>0.5</v>
      </c>
      <c r="I35" s="11">
        <f>Table1[[#This Row],[Basic
Aug-24]]</f>
        <v>0</v>
      </c>
      <c r="J35" s="23">
        <f t="shared" si="2"/>
        <v>0.5</v>
      </c>
      <c r="K35" s="11">
        <f>Table1[[#This Row],[Basic
Sep-24]]</f>
        <v>0</v>
      </c>
      <c r="L35" s="22">
        <f t="shared" si="3"/>
        <v>0.5</v>
      </c>
    </row>
    <row r="36" spans="1:12" ht="20.100000000000001" customHeight="1" x14ac:dyDescent="0.25">
      <c r="A36" s="11">
        <f>IF(Table1[[#This Row],[Name of Employee]]="","",ROWS($A$1:A32))</f>
        <v>32</v>
      </c>
      <c r="B36" s="21" t="s">
        <v>38</v>
      </c>
      <c r="C36" s="21" t="s">
        <v>128</v>
      </c>
      <c r="D36" s="19"/>
      <c r="E36" s="19"/>
      <c r="F36" s="23">
        <f t="shared" si="0"/>
        <v>0.5</v>
      </c>
      <c r="G36" s="11">
        <f>Table1[[#This Row],[Basic
Jul-24]]</f>
        <v>0</v>
      </c>
      <c r="H36" s="23">
        <f t="shared" si="1"/>
        <v>0.5</v>
      </c>
      <c r="I36" s="11">
        <f>Table1[[#This Row],[Basic
Aug-24]]</f>
        <v>0</v>
      </c>
      <c r="J36" s="23">
        <f t="shared" si="2"/>
        <v>0.5</v>
      </c>
      <c r="K36" s="11">
        <f>Table1[[#This Row],[Basic
Sep-24]]</f>
        <v>0</v>
      </c>
      <c r="L36" s="22">
        <f t="shared" si="3"/>
        <v>0.5</v>
      </c>
    </row>
    <row r="37" spans="1:12" ht="20.100000000000001" customHeight="1" x14ac:dyDescent="0.25">
      <c r="A37" s="11">
        <f>IF(Table1[[#This Row],[Name of Employee]]="","",ROWS($A$1:A33))</f>
        <v>33</v>
      </c>
      <c r="B37" s="21" t="s">
        <v>39</v>
      </c>
      <c r="C37" s="21" t="s">
        <v>128</v>
      </c>
      <c r="D37" s="19"/>
      <c r="E37" s="19"/>
      <c r="F37" s="23">
        <f t="shared" si="0"/>
        <v>0.5</v>
      </c>
      <c r="G37" s="11">
        <f>Table1[[#This Row],[Basic
Jul-24]]</f>
        <v>0</v>
      </c>
      <c r="H37" s="23">
        <f t="shared" si="1"/>
        <v>0.5</v>
      </c>
      <c r="I37" s="11">
        <f>Table1[[#This Row],[Basic
Aug-24]]</f>
        <v>0</v>
      </c>
      <c r="J37" s="23">
        <f t="shared" si="2"/>
        <v>0.5</v>
      </c>
      <c r="K37" s="11">
        <f>Table1[[#This Row],[Basic
Sep-24]]</f>
        <v>0</v>
      </c>
      <c r="L37" s="22">
        <f t="shared" si="3"/>
        <v>0.5</v>
      </c>
    </row>
    <row r="38" spans="1:12" ht="20.100000000000001" customHeight="1" x14ac:dyDescent="0.25">
      <c r="A38" s="11">
        <f>IF(Table1[[#This Row],[Name of Employee]]="","",ROWS($A$1:A34))</f>
        <v>34</v>
      </c>
      <c r="B38" s="21" t="s">
        <v>40</v>
      </c>
      <c r="C38" s="21" t="s">
        <v>128</v>
      </c>
      <c r="D38" s="19"/>
      <c r="E38" s="19"/>
      <c r="F38" s="23">
        <f t="shared" si="0"/>
        <v>0.5</v>
      </c>
      <c r="G38" s="11">
        <f>Table1[[#This Row],[Basic
Jul-24]]</f>
        <v>0</v>
      </c>
      <c r="H38" s="23">
        <f t="shared" si="1"/>
        <v>0.5</v>
      </c>
      <c r="I38" s="11">
        <f>Table1[[#This Row],[Basic
Aug-24]]</f>
        <v>0</v>
      </c>
      <c r="J38" s="23">
        <f t="shared" si="2"/>
        <v>0.5</v>
      </c>
      <c r="K38" s="11">
        <f>Table1[[#This Row],[Basic
Sep-24]]</f>
        <v>0</v>
      </c>
      <c r="L38" s="22">
        <f t="shared" si="3"/>
        <v>0.5</v>
      </c>
    </row>
    <row r="39" spans="1:12" ht="20.100000000000001" customHeight="1" x14ac:dyDescent="0.25">
      <c r="A39" s="11">
        <f>IF(Table1[[#This Row],[Name of Employee]]="","",ROWS($A$1:A35))</f>
        <v>35</v>
      </c>
      <c r="B39" s="21" t="s">
        <v>41</v>
      </c>
      <c r="C39" s="21" t="s">
        <v>128</v>
      </c>
      <c r="D39" s="19"/>
      <c r="E39" s="19"/>
      <c r="F39" s="23">
        <f t="shared" si="0"/>
        <v>0.5</v>
      </c>
      <c r="G39" s="11">
        <f>Table1[[#This Row],[Basic
Jul-24]]</f>
        <v>0</v>
      </c>
      <c r="H39" s="23">
        <f t="shared" si="1"/>
        <v>0.5</v>
      </c>
      <c r="I39" s="11">
        <f>Table1[[#This Row],[Basic
Aug-24]]</f>
        <v>0</v>
      </c>
      <c r="J39" s="23">
        <f t="shared" si="2"/>
        <v>0.5</v>
      </c>
      <c r="K39" s="11">
        <f>Table1[[#This Row],[Basic
Sep-24]]</f>
        <v>0</v>
      </c>
      <c r="L39" s="22">
        <f t="shared" si="3"/>
        <v>0.5</v>
      </c>
    </row>
    <row r="40" spans="1:12" ht="20.100000000000001" customHeight="1" x14ac:dyDescent="0.25">
      <c r="A40" s="11">
        <f>IF(Table1[[#This Row],[Name of Employee]]="","",ROWS($A$1:A36))</f>
        <v>36</v>
      </c>
      <c r="B40" s="21" t="s">
        <v>42</v>
      </c>
      <c r="C40" s="21" t="s">
        <v>128</v>
      </c>
      <c r="D40" s="19"/>
      <c r="E40" s="19"/>
      <c r="F40" s="23">
        <f t="shared" si="0"/>
        <v>0.5</v>
      </c>
      <c r="G40" s="11">
        <f>Table1[[#This Row],[Basic
Jul-24]]</f>
        <v>0</v>
      </c>
      <c r="H40" s="23">
        <f t="shared" si="1"/>
        <v>0.5</v>
      </c>
      <c r="I40" s="11">
        <f>Table1[[#This Row],[Basic
Aug-24]]</f>
        <v>0</v>
      </c>
      <c r="J40" s="23">
        <f t="shared" si="2"/>
        <v>0.5</v>
      </c>
      <c r="K40" s="11">
        <f>Table1[[#This Row],[Basic
Sep-24]]</f>
        <v>0</v>
      </c>
      <c r="L40" s="22">
        <f t="shared" si="3"/>
        <v>0.5</v>
      </c>
    </row>
    <row r="41" spans="1:12" ht="20.100000000000001" customHeight="1" x14ac:dyDescent="0.25">
      <c r="A41" s="11">
        <f>IF(Table1[[#This Row],[Name of Employee]]="","",ROWS($A$1:A37))</f>
        <v>37</v>
      </c>
      <c r="B41" s="21" t="s">
        <v>43</v>
      </c>
      <c r="C41" s="21" t="s">
        <v>128</v>
      </c>
      <c r="D41" s="19"/>
      <c r="E41" s="19"/>
      <c r="F41" s="23">
        <f t="shared" si="0"/>
        <v>0.5</v>
      </c>
      <c r="G41" s="11">
        <f>Table1[[#This Row],[Basic
Jul-24]]</f>
        <v>0</v>
      </c>
      <c r="H41" s="23">
        <f t="shared" si="1"/>
        <v>0.5</v>
      </c>
      <c r="I41" s="11">
        <f>Table1[[#This Row],[Basic
Aug-24]]</f>
        <v>0</v>
      </c>
      <c r="J41" s="23">
        <f t="shared" si="2"/>
        <v>0.5</v>
      </c>
      <c r="K41" s="11">
        <f>Table1[[#This Row],[Basic
Sep-24]]</f>
        <v>0</v>
      </c>
      <c r="L41" s="22">
        <f t="shared" si="3"/>
        <v>0.5</v>
      </c>
    </row>
    <row r="42" spans="1:12" ht="20.100000000000001" customHeight="1" x14ac:dyDescent="0.25">
      <c r="A42" s="11">
        <f>IF(Table1[[#This Row],[Name of Employee]]="","",ROWS($A$1:A38))</f>
        <v>38</v>
      </c>
      <c r="B42" s="21" t="s">
        <v>44</v>
      </c>
      <c r="C42" s="21" t="s">
        <v>128</v>
      </c>
      <c r="D42" s="19"/>
      <c r="E42" s="19"/>
      <c r="F42" s="23">
        <f t="shared" si="0"/>
        <v>0.5</v>
      </c>
      <c r="G42" s="11">
        <f>Table1[[#This Row],[Basic
Jul-24]]</f>
        <v>0</v>
      </c>
      <c r="H42" s="23">
        <f t="shared" si="1"/>
        <v>0.5</v>
      </c>
      <c r="I42" s="11">
        <f>Table1[[#This Row],[Basic
Aug-24]]</f>
        <v>0</v>
      </c>
      <c r="J42" s="23">
        <f t="shared" si="2"/>
        <v>0.5</v>
      </c>
      <c r="K42" s="11">
        <f>Table1[[#This Row],[Basic
Sep-24]]</f>
        <v>0</v>
      </c>
      <c r="L42" s="22">
        <f t="shared" si="3"/>
        <v>0.5</v>
      </c>
    </row>
    <row r="43" spans="1:12" ht="20.100000000000001" customHeight="1" x14ac:dyDescent="0.25">
      <c r="A43" s="11">
        <f>IF(Table1[[#This Row],[Name of Employee]]="","",ROWS($A$1:A39))</f>
        <v>39</v>
      </c>
      <c r="B43" s="21" t="s">
        <v>45</v>
      </c>
      <c r="C43" s="21" t="s">
        <v>128</v>
      </c>
      <c r="D43" s="19"/>
      <c r="E43" s="19"/>
      <c r="F43" s="23">
        <f t="shared" si="0"/>
        <v>0.5</v>
      </c>
      <c r="G43" s="11">
        <f>Table1[[#This Row],[Basic
Jul-24]]</f>
        <v>0</v>
      </c>
      <c r="H43" s="23">
        <f t="shared" si="1"/>
        <v>0.5</v>
      </c>
      <c r="I43" s="11">
        <f>Table1[[#This Row],[Basic
Aug-24]]</f>
        <v>0</v>
      </c>
      <c r="J43" s="23">
        <f t="shared" si="2"/>
        <v>0.5</v>
      </c>
      <c r="K43" s="11">
        <f>Table1[[#This Row],[Basic
Sep-24]]</f>
        <v>0</v>
      </c>
      <c r="L43" s="22">
        <f t="shared" si="3"/>
        <v>0.5</v>
      </c>
    </row>
    <row r="44" spans="1:12" ht="20.100000000000001" customHeight="1" x14ac:dyDescent="0.25">
      <c r="A44" s="11">
        <f>IF(Table1[[#This Row],[Name of Employee]]="","",ROWS($A$1:A40))</f>
        <v>40</v>
      </c>
      <c r="B44" s="21" t="s">
        <v>46</v>
      </c>
      <c r="C44" s="21" t="s">
        <v>128</v>
      </c>
      <c r="D44" s="19"/>
      <c r="E44" s="19"/>
      <c r="F44" s="23">
        <f t="shared" si="0"/>
        <v>0.5</v>
      </c>
      <c r="G44" s="11">
        <f>Table1[[#This Row],[Basic
Jul-24]]</f>
        <v>0</v>
      </c>
      <c r="H44" s="23">
        <f t="shared" si="1"/>
        <v>0.5</v>
      </c>
      <c r="I44" s="11">
        <f>Table1[[#This Row],[Basic
Aug-24]]</f>
        <v>0</v>
      </c>
      <c r="J44" s="23">
        <f t="shared" si="2"/>
        <v>0.5</v>
      </c>
      <c r="K44" s="11">
        <f>Table1[[#This Row],[Basic
Sep-24]]</f>
        <v>0</v>
      </c>
      <c r="L44" s="22">
        <f t="shared" si="3"/>
        <v>0.5</v>
      </c>
    </row>
    <row r="45" spans="1:12" ht="20.100000000000001" customHeight="1" x14ac:dyDescent="0.25">
      <c r="A45" s="11">
        <f>IF(Table1[[#This Row],[Name of Employee]]="","",ROWS($A$1:A41))</f>
        <v>41</v>
      </c>
      <c r="B45" s="21" t="s">
        <v>47</v>
      </c>
      <c r="C45" s="21" t="s">
        <v>128</v>
      </c>
      <c r="D45" s="19"/>
      <c r="E45" s="19"/>
      <c r="F45" s="23">
        <f t="shared" si="0"/>
        <v>0.5</v>
      </c>
      <c r="G45" s="11">
        <f>Table1[[#This Row],[Basic
Jul-24]]</f>
        <v>0</v>
      </c>
      <c r="H45" s="23">
        <f t="shared" si="1"/>
        <v>0.5</v>
      </c>
      <c r="I45" s="11">
        <f>Table1[[#This Row],[Basic
Aug-24]]</f>
        <v>0</v>
      </c>
      <c r="J45" s="23">
        <f t="shared" si="2"/>
        <v>0.5</v>
      </c>
      <c r="K45" s="11">
        <f>Table1[[#This Row],[Basic
Sep-24]]</f>
        <v>0</v>
      </c>
      <c r="L45" s="22">
        <f t="shared" si="3"/>
        <v>0.5</v>
      </c>
    </row>
    <row r="46" spans="1:12" ht="20.100000000000001" customHeight="1" x14ac:dyDescent="0.25">
      <c r="A46" s="11">
        <f>IF(Table1[[#This Row],[Name of Employee]]="","",ROWS($A$1:A42))</f>
        <v>42</v>
      </c>
      <c r="B46" s="21" t="s">
        <v>48</v>
      </c>
      <c r="C46" s="21" t="s">
        <v>128</v>
      </c>
      <c r="D46" s="19"/>
      <c r="E46" s="19"/>
      <c r="F46" s="23">
        <f t="shared" si="0"/>
        <v>0.5</v>
      </c>
      <c r="G46" s="11">
        <f>Table1[[#This Row],[Basic
Jul-24]]</f>
        <v>0</v>
      </c>
      <c r="H46" s="23">
        <f t="shared" si="1"/>
        <v>0.5</v>
      </c>
      <c r="I46" s="11">
        <f>Table1[[#This Row],[Basic
Aug-24]]</f>
        <v>0</v>
      </c>
      <c r="J46" s="23">
        <f t="shared" si="2"/>
        <v>0.5</v>
      </c>
      <c r="K46" s="11">
        <f>Table1[[#This Row],[Basic
Sep-24]]</f>
        <v>0</v>
      </c>
      <c r="L46" s="22">
        <f t="shared" si="3"/>
        <v>0.5</v>
      </c>
    </row>
    <row r="47" spans="1:12" ht="20.100000000000001" customHeight="1" x14ac:dyDescent="0.25">
      <c r="A47" s="11">
        <f>IF(Table1[[#This Row],[Name of Employee]]="","",ROWS($A$1:A43))</f>
        <v>43</v>
      </c>
      <c r="B47" s="21" t="s">
        <v>49</v>
      </c>
      <c r="C47" s="21" t="s">
        <v>128</v>
      </c>
      <c r="D47" s="19"/>
      <c r="E47" s="19"/>
      <c r="F47" s="23">
        <f t="shared" si="0"/>
        <v>0.5</v>
      </c>
      <c r="G47" s="11">
        <f>Table1[[#This Row],[Basic
Jul-24]]</f>
        <v>0</v>
      </c>
      <c r="H47" s="23">
        <f t="shared" si="1"/>
        <v>0.5</v>
      </c>
      <c r="I47" s="11">
        <f>Table1[[#This Row],[Basic
Aug-24]]</f>
        <v>0</v>
      </c>
      <c r="J47" s="23">
        <f t="shared" si="2"/>
        <v>0.5</v>
      </c>
      <c r="K47" s="11">
        <f>Table1[[#This Row],[Basic
Sep-24]]</f>
        <v>0</v>
      </c>
      <c r="L47" s="22">
        <f t="shared" si="3"/>
        <v>0.5</v>
      </c>
    </row>
    <row r="48" spans="1:12" ht="20.100000000000001" customHeight="1" x14ac:dyDescent="0.25">
      <c r="A48" s="11">
        <f>IF(Table1[[#This Row],[Name of Employee]]="","",ROWS($A$1:A44))</f>
        <v>44</v>
      </c>
      <c r="B48" s="21" t="s">
        <v>50</v>
      </c>
      <c r="C48" s="21" t="s">
        <v>128</v>
      </c>
      <c r="D48" s="19"/>
      <c r="E48" s="19"/>
      <c r="F48" s="23">
        <f t="shared" si="0"/>
        <v>0.5</v>
      </c>
      <c r="G48" s="11">
        <f>Table1[[#This Row],[Basic
Jul-24]]</f>
        <v>0</v>
      </c>
      <c r="H48" s="23">
        <f t="shared" si="1"/>
        <v>0.5</v>
      </c>
      <c r="I48" s="11">
        <f>Table1[[#This Row],[Basic
Aug-24]]</f>
        <v>0</v>
      </c>
      <c r="J48" s="23">
        <f t="shared" si="2"/>
        <v>0.5</v>
      </c>
      <c r="K48" s="11">
        <f>Table1[[#This Row],[Basic
Sep-24]]</f>
        <v>0</v>
      </c>
      <c r="L48" s="22">
        <f t="shared" si="3"/>
        <v>0.5</v>
      </c>
    </row>
    <row r="49" spans="1:12" ht="20.100000000000001" customHeight="1" x14ac:dyDescent="0.25">
      <c r="A49" s="11">
        <f>IF(Table1[[#This Row],[Name of Employee]]="","",ROWS($A$1:A45))</f>
        <v>45</v>
      </c>
      <c r="B49" s="21" t="s">
        <v>51</v>
      </c>
      <c r="C49" s="21" t="s">
        <v>128</v>
      </c>
      <c r="D49" s="19"/>
      <c r="E49" s="19"/>
      <c r="F49" s="23">
        <f t="shared" si="0"/>
        <v>0.5</v>
      </c>
      <c r="G49" s="11">
        <f>Table1[[#This Row],[Basic
Jul-24]]</f>
        <v>0</v>
      </c>
      <c r="H49" s="23">
        <f t="shared" si="1"/>
        <v>0.5</v>
      </c>
      <c r="I49" s="11">
        <f>Table1[[#This Row],[Basic
Aug-24]]</f>
        <v>0</v>
      </c>
      <c r="J49" s="23">
        <f t="shared" si="2"/>
        <v>0.5</v>
      </c>
      <c r="K49" s="11">
        <f>Table1[[#This Row],[Basic
Sep-24]]</f>
        <v>0</v>
      </c>
      <c r="L49" s="22">
        <f t="shared" si="3"/>
        <v>0.5</v>
      </c>
    </row>
    <row r="50" spans="1:12" ht="20.100000000000001" customHeight="1" x14ac:dyDescent="0.25">
      <c r="A50" s="11">
        <f>IF(Table1[[#This Row],[Name of Employee]]="","",ROWS($A$1:A46))</f>
        <v>46</v>
      </c>
      <c r="B50" s="21" t="s">
        <v>52</v>
      </c>
      <c r="C50" s="21" t="s">
        <v>128</v>
      </c>
      <c r="D50" s="19"/>
      <c r="E50" s="19"/>
      <c r="F50" s="23">
        <f t="shared" si="0"/>
        <v>0.5</v>
      </c>
      <c r="G50" s="11">
        <f>Table1[[#This Row],[Basic
Jul-24]]</f>
        <v>0</v>
      </c>
      <c r="H50" s="23">
        <f t="shared" si="1"/>
        <v>0.5</v>
      </c>
      <c r="I50" s="11">
        <f>Table1[[#This Row],[Basic
Aug-24]]</f>
        <v>0</v>
      </c>
      <c r="J50" s="23">
        <f t="shared" si="2"/>
        <v>0.5</v>
      </c>
      <c r="K50" s="11">
        <f>Table1[[#This Row],[Basic
Sep-24]]</f>
        <v>0</v>
      </c>
      <c r="L50" s="22">
        <f t="shared" si="3"/>
        <v>0.5</v>
      </c>
    </row>
    <row r="51" spans="1:12" ht="20.100000000000001" customHeight="1" x14ac:dyDescent="0.25">
      <c r="A51" s="11">
        <f>IF(Table1[[#This Row],[Name of Employee]]="","",ROWS($A$1:A47))</f>
        <v>47</v>
      </c>
      <c r="B51" s="21" t="s">
        <v>53</v>
      </c>
      <c r="C51" s="21" t="s">
        <v>128</v>
      </c>
      <c r="D51" s="19"/>
      <c r="E51" s="19"/>
      <c r="F51" s="23">
        <f t="shared" si="0"/>
        <v>0.5</v>
      </c>
      <c r="G51" s="11">
        <f>Table1[[#This Row],[Basic
Jul-24]]</f>
        <v>0</v>
      </c>
      <c r="H51" s="23">
        <f t="shared" si="1"/>
        <v>0.5</v>
      </c>
      <c r="I51" s="11">
        <f>Table1[[#This Row],[Basic
Aug-24]]</f>
        <v>0</v>
      </c>
      <c r="J51" s="23">
        <f t="shared" si="2"/>
        <v>0.5</v>
      </c>
      <c r="K51" s="11">
        <f>Table1[[#This Row],[Basic
Sep-24]]</f>
        <v>0</v>
      </c>
      <c r="L51" s="22">
        <f t="shared" si="3"/>
        <v>0.5</v>
      </c>
    </row>
    <row r="52" spans="1:12" ht="20.100000000000001" customHeight="1" x14ac:dyDescent="0.25">
      <c r="A52" s="11">
        <f>IF(Table1[[#This Row],[Name of Employee]]="","",ROWS($A$1:A48))</f>
        <v>48</v>
      </c>
      <c r="B52" s="21" t="s">
        <v>54</v>
      </c>
      <c r="C52" s="21" t="s">
        <v>128</v>
      </c>
      <c r="D52" s="19"/>
      <c r="E52" s="19"/>
      <c r="F52" s="23">
        <f t="shared" si="0"/>
        <v>0.5</v>
      </c>
      <c r="G52" s="11">
        <f>Table1[[#This Row],[Basic
Jul-24]]</f>
        <v>0</v>
      </c>
      <c r="H52" s="23">
        <f t="shared" si="1"/>
        <v>0.5</v>
      </c>
      <c r="I52" s="11">
        <f>Table1[[#This Row],[Basic
Aug-24]]</f>
        <v>0</v>
      </c>
      <c r="J52" s="23">
        <f t="shared" si="2"/>
        <v>0.5</v>
      </c>
      <c r="K52" s="11">
        <f>Table1[[#This Row],[Basic
Sep-24]]</f>
        <v>0</v>
      </c>
      <c r="L52" s="22">
        <f t="shared" si="3"/>
        <v>0.5</v>
      </c>
    </row>
    <row r="53" spans="1:12" ht="20.100000000000001" customHeight="1" x14ac:dyDescent="0.25">
      <c r="A53" s="11">
        <f>IF(Table1[[#This Row],[Name of Employee]]="","",ROWS($A$1:A49))</f>
        <v>49</v>
      </c>
      <c r="B53" s="21" t="s">
        <v>55</v>
      </c>
      <c r="C53" s="21" t="s">
        <v>128</v>
      </c>
      <c r="D53" s="19"/>
      <c r="E53" s="19"/>
      <c r="F53" s="23">
        <f t="shared" si="0"/>
        <v>0.5</v>
      </c>
      <c r="G53" s="11">
        <f>Table1[[#This Row],[Basic
Jul-24]]</f>
        <v>0</v>
      </c>
      <c r="H53" s="23">
        <f t="shared" si="1"/>
        <v>0.5</v>
      </c>
      <c r="I53" s="11">
        <f>Table1[[#This Row],[Basic
Aug-24]]</f>
        <v>0</v>
      </c>
      <c r="J53" s="23">
        <f t="shared" si="2"/>
        <v>0.5</v>
      </c>
      <c r="K53" s="11">
        <f>Table1[[#This Row],[Basic
Sep-24]]</f>
        <v>0</v>
      </c>
      <c r="L53" s="22">
        <f t="shared" si="3"/>
        <v>0.5</v>
      </c>
    </row>
    <row r="54" spans="1:12" ht="20.100000000000001" customHeight="1" x14ac:dyDescent="0.25">
      <c r="A54" s="11">
        <f>IF(Table1[[#This Row],[Name of Employee]]="","",ROWS($A$1:A50))</f>
        <v>50</v>
      </c>
      <c r="B54" s="21" t="s">
        <v>56</v>
      </c>
      <c r="C54" s="21" t="s">
        <v>128</v>
      </c>
      <c r="D54" s="19"/>
      <c r="E54" s="19"/>
      <c r="F54" s="23">
        <f t="shared" si="0"/>
        <v>0.5</v>
      </c>
      <c r="G54" s="11">
        <f>Table1[[#This Row],[Basic
Jul-24]]</f>
        <v>0</v>
      </c>
      <c r="H54" s="23">
        <f t="shared" si="1"/>
        <v>0.5</v>
      </c>
      <c r="I54" s="11">
        <f>Table1[[#This Row],[Basic
Aug-24]]</f>
        <v>0</v>
      </c>
      <c r="J54" s="23">
        <f t="shared" si="2"/>
        <v>0.5</v>
      </c>
      <c r="K54" s="11">
        <f>Table1[[#This Row],[Basic
Sep-24]]</f>
        <v>0</v>
      </c>
      <c r="L54" s="22">
        <f t="shared" si="3"/>
        <v>0.5</v>
      </c>
    </row>
    <row r="55" spans="1:12" ht="20.100000000000001" customHeight="1" x14ac:dyDescent="0.25">
      <c r="A55" s="11">
        <f>IF(Table1[[#This Row],[Name of Employee]]="","",ROWS($A$1:A51))</f>
        <v>51</v>
      </c>
      <c r="B55" s="21" t="s">
        <v>57</v>
      </c>
      <c r="C55" s="21" t="s">
        <v>128</v>
      </c>
      <c r="D55" s="19"/>
      <c r="E55" s="19"/>
      <c r="F55" s="23">
        <f t="shared" si="0"/>
        <v>0.5</v>
      </c>
      <c r="G55" s="11">
        <f>Table1[[#This Row],[Basic
Jul-24]]</f>
        <v>0</v>
      </c>
      <c r="H55" s="23">
        <f t="shared" si="1"/>
        <v>0.5</v>
      </c>
      <c r="I55" s="11">
        <f>Table1[[#This Row],[Basic
Aug-24]]</f>
        <v>0</v>
      </c>
      <c r="J55" s="23">
        <f t="shared" si="2"/>
        <v>0.5</v>
      </c>
      <c r="K55" s="11">
        <f>Table1[[#This Row],[Basic
Sep-24]]</f>
        <v>0</v>
      </c>
      <c r="L55" s="22">
        <f t="shared" si="3"/>
        <v>0.5</v>
      </c>
    </row>
    <row r="56" spans="1:12" ht="20.100000000000001" customHeight="1" x14ac:dyDescent="0.25">
      <c r="A56" s="11">
        <f>IF(Table1[[#This Row],[Name of Employee]]="","",ROWS($A$1:A52))</f>
        <v>52</v>
      </c>
      <c r="B56" s="21" t="s">
        <v>58</v>
      </c>
      <c r="C56" s="21" t="s">
        <v>128</v>
      </c>
      <c r="D56" s="19"/>
      <c r="E56" s="19"/>
      <c r="F56" s="23">
        <f t="shared" si="0"/>
        <v>0.5</v>
      </c>
      <c r="G56" s="11">
        <f>Table1[[#This Row],[Basic
Jul-24]]</f>
        <v>0</v>
      </c>
      <c r="H56" s="23">
        <f t="shared" si="1"/>
        <v>0.5</v>
      </c>
      <c r="I56" s="11">
        <f>Table1[[#This Row],[Basic
Aug-24]]</f>
        <v>0</v>
      </c>
      <c r="J56" s="23">
        <f t="shared" si="2"/>
        <v>0.5</v>
      </c>
      <c r="K56" s="11">
        <f>Table1[[#This Row],[Basic
Sep-24]]</f>
        <v>0</v>
      </c>
      <c r="L56" s="22">
        <f t="shared" si="3"/>
        <v>0.5</v>
      </c>
    </row>
    <row r="57" spans="1:12" ht="20.100000000000001" customHeight="1" x14ac:dyDescent="0.25">
      <c r="A57" s="11">
        <f>IF(Table1[[#This Row],[Name of Employee]]="","",ROWS($A$1:A53))</f>
        <v>53</v>
      </c>
      <c r="B57" s="21" t="s">
        <v>59</v>
      </c>
      <c r="C57" s="21" t="s">
        <v>128</v>
      </c>
      <c r="D57" s="19"/>
      <c r="E57" s="19"/>
      <c r="F57" s="23">
        <f t="shared" si="0"/>
        <v>0.5</v>
      </c>
      <c r="G57" s="11">
        <f>Table1[[#This Row],[Basic
Jul-24]]</f>
        <v>0</v>
      </c>
      <c r="H57" s="23">
        <f t="shared" si="1"/>
        <v>0.5</v>
      </c>
      <c r="I57" s="11">
        <f>Table1[[#This Row],[Basic
Aug-24]]</f>
        <v>0</v>
      </c>
      <c r="J57" s="23">
        <f t="shared" si="2"/>
        <v>0.5</v>
      </c>
      <c r="K57" s="11">
        <f>Table1[[#This Row],[Basic
Sep-24]]</f>
        <v>0</v>
      </c>
      <c r="L57" s="22">
        <f t="shared" si="3"/>
        <v>0.5</v>
      </c>
    </row>
    <row r="58" spans="1:12" ht="20.100000000000001" customHeight="1" x14ac:dyDescent="0.25">
      <c r="A58" s="11">
        <f>IF(Table1[[#This Row],[Name of Employee]]="","",ROWS($A$1:A54))</f>
        <v>54</v>
      </c>
      <c r="B58" s="21" t="s">
        <v>60</v>
      </c>
      <c r="C58" s="21" t="s">
        <v>128</v>
      </c>
      <c r="D58" s="19"/>
      <c r="E58" s="19"/>
      <c r="F58" s="23">
        <f t="shared" si="0"/>
        <v>0.5</v>
      </c>
      <c r="G58" s="11">
        <f>Table1[[#This Row],[Basic
Jul-24]]</f>
        <v>0</v>
      </c>
      <c r="H58" s="23">
        <f t="shared" si="1"/>
        <v>0.5</v>
      </c>
      <c r="I58" s="11">
        <f>Table1[[#This Row],[Basic
Aug-24]]</f>
        <v>0</v>
      </c>
      <c r="J58" s="23">
        <f t="shared" si="2"/>
        <v>0.5</v>
      </c>
      <c r="K58" s="11">
        <f>Table1[[#This Row],[Basic
Sep-24]]</f>
        <v>0</v>
      </c>
      <c r="L58" s="22">
        <f t="shared" si="3"/>
        <v>0.5</v>
      </c>
    </row>
    <row r="59" spans="1:12" ht="20.100000000000001" customHeight="1" x14ac:dyDescent="0.25">
      <c r="A59" s="11">
        <f>IF(Table1[[#This Row],[Name of Employee]]="","",ROWS($A$1:A55))</f>
        <v>55</v>
      </c>
      <c r="B59" s="21" t="s">
        <v>61</v>
      </c>
      <c r="C59" s="21" t="s">
        <v>128</v>
      </c>
      <c r="D59" s="19"/>
      <c r="E59" s="19"/>
      <c r="F59" s="23">
        <f t="shared" si="0"/>
        <v>0.5</v>
      </c>
      <c r="G59" s="11">
        <f>Table1[[#This Row],[Basic
Jul-24]]</f>
        <v>0</v>
      </c>
      <c r="H59" s="23">
        <f t="shared" si="1"/>
        <v>0.5</v>
      </c>
      <c r="I59" s="11">
        <f>Table1[[#This Row],[Basic
Aug-24]]</f>
        <v>0</v>
      </c>
      <c r="J59" s="23">
        <f t="shared" si="2"/>
        <v>0.5</v>
      </c>
      <c r="K59" s="11">
        <f>Table1[[#This Row],[Basic
Sep-24]]</f>
        <v>0</v>
      </c>
      <c r="L59" s="22">
        <f t="shared" si="3"/>
        <v>0.5</v>
      </c>
    </row>
    <row r="60" spans="1:12" ht="20.100000000000001" customHeight="1" x14ac:dyDescent="0.25">
      <c r="A60" s="11">
        <f>IF(Table1[[#This Row],[Name of Employee]]="","",ROWS($A$1:A56))</f>
        <v>56</v>
      </c>
      <c r="B60" s="21" t="s">
        <v>62</v>
      </c>
      <c r="C60" s="21" t="s">
        <v>128</v>
      </c>
      <c r="D60" s="19"/>
      <c r="E60" s="19"/>
      <c r="F60" s="23">
        <f t="shared" si="0"/>
        <v>0.5</v>
      </c>
      <c r="G60" s="11">
        <f>Table1[[#This Row],[Basic
Jul-24]]</f>
        <v>0</v>
      </c>
      <c r="H60" s="23">
        <f t="shared" si="1"/>
        <v>0.5</v>
      </c>
      <c r="I60" s="11">
        <f>Table1[[#This Row],[Basic
Aug-24]]</f>
        <v>0</v>
      </c>
      <c r="J60" s="23">
        <f t="shared" si="2"/>
        <v>0.5</v>
      </c>
      <c r="K60" s="11">
        <f>Table1[[#This Row],[Basic
Sep-24]]</f>
        <v>0</v>
      </c>
      <c r="L60" s="22">
        <f t="shared" si="3"/>
        <v>0.5</v>
      </c>
    </row>
    <row r="61" spans="1:12" ht="20.100000000000001" customHeight="1" x14ac:dyDescent="0.25">
      <c r="A61" s="11">
        <f>IF(Table1[[#This Row],[Name of Employee]]="","",ROWS($A$1:A57))</f>
        <v>57</v>
      </c>
      <c r="B61" s="21" t="s">
        <v>63</v>
      </c>
      <c r="C61" s="21" t="s">
        <v>128</v>
      </c>
      <c r="D61" s="19"/>
      <c r="E61" s="19"/>
      <c r="F61" s="23">
        <f t="shared" si="0"/>
        <v>0.5</v>
      </c>
      <c r="G61" s="11">
        <f>Table1[[#This Row],[Basic
Jul-24]]</f>
        <v>0</v>
      </c>
      <c r="H61" s="23">
        <f t="shared" si="1"/>
        <v>0.5</v>
      </c>
      <c r="I61" s="11">
        <f>Table1[[#This Row],[Basic
Aug-24]]</f>
        <v>0</v>
      </c>
      <c r="J61" s="23">
        <f t="shared" si="2"/>
        <v>0.5</v>
      </c>
      <c r="K61" s="11">
        <f>Table1[[#This Row],[Basic
Sep-24]]</f>
        <v>0</v>
      </c>
      <c r="L61" s="22">
        <f t="shared" si="3"/>
        <v>0.5</v>
      </c>
    </row>
    <row r="62" spans="1:12" ht="20.100000000000001" customHeight="1" x14ac:dyDescent="0.25">
      <c r="A62" s="11">
        <f>IF(Table1[[#This Row],[Name of Employee]]="","",ROWS($A$1:A58))</f>
        <v>58</v>
      </c>
      <c r="B62" s="21" t="s">
        <v>64</v>
      </c>
      <c r="C62" s="21" t="s">
        <v>128</v>
      </c>
      <c r="D62" s="19"/>
      <c r="E62" s="19"/>
      <c r="F62" s="23">
        <f t="shared" si="0"/>
        <v>0.5</v>
      </c>
      <c r="G62" s="11">
        <f>Table1[[#This Row],[Basic
Jul-24]]</f>
        <v>0</v>
      </c>
      <c r="H62" s="23">
        <f t="shared" si="1"/>
        <v>0.5</v>
      </c>
      <c r="I62" s="11">
        <f>Table1[[#This Row],[Basic
Aug-24]]</f>
        <v>0</v>
      </c>
      <c r="J62" s="23">
        <f t="shared" si="2"/>
        <v>0.5</v>
      </c>
      <c r="K62" s="11">
        <f>Table1[[#This Row],[Basic
Sep-24]]</f>
        <v>0</v>
      </c>
      <c r="L62" s="22">
        <f t="shared" si="3"/>
        <v>0.5</v>
      </c>
    </row>
    <row r="63" spans="1:12" ht="20.100000000000001" customHeight="1" x14ac:dyDescent="0.25">
      <c r="A63" s="11">
        <f>IF(Table1[[#This Row],[Name of Employee]]="","",ROWS($A$1:A59))</f>
        <v>59</v>
      </c>
      <c r="B63" s="21" t="s">
        <v>65</v>
      </c>
      <c r="C63" s="21" t="s">
        <v>128</v>
      </c>
      <c r="D63" s="19"/>
      <c r="E63" s="19"/>
      <c r="F63" s="23">
        <f t="shared" si="0"/>
        <v>0.5</v>
      </c>
      <c r="G63" s="11">
        <f>Table1[[#This Row],[Basic
Jul-24]]</f>
        <v>0</v>
      </c>
      <c r="H63" s="23">
        <f t="shared" si="1"/>
        <v>0.5</v>
      </c>
      <c r="I63" s="11">
        <f>Table1[[#This Row],[Basic
Aug-24]]</f>
        <v>0</v>
      </c>
      <c r="J63" s="23">
        <f t="shared" si="2"/>
        <v>0.5</v>
      </c>
      <c r="K63" s="11">
        <f>Table1[[#This Row],[Basic
Sep-24]]</f>
        <v>0</v>
      </c>
      <c r="L63" s="22">
        <f t="shared" si="3"/>
        <v>0.5</v>
      </c>
    </row>
    <row r="64" spans="1:12" ht="20.100000000000001" customHeight="1" x14ac:dyDescent="0.25">
      <c r="A64" s="11">
        <f>IF(Table1[[#This Row],[Name of Employee]]="","",ROWS($A$1:A60))</f>
        <v>60</v>
      </c>
      <c r="B64" s="21" t="s">
        <v>66</v>
      </c>
      <c r="C64" s="21" t="s">
        <v>128</v>
      </c>
      <c r="D64" s="19"/>
      <c r="E64" s="19"/>
      <c r="F64" s="23">
        <f t="shared" si="0"/>
        <v>0.5</v>
      </c>
      <c r="G64" s="11">
        <f>Table1[[#This Row],[Basic
Jul-24]]</f>
        <v>0</v>
      </c>
      <c r="H64" s="23">
        <f t="shared" si="1"/>
        <v>0.5</v>
      </c>
      <c r="I64" s="11">
        <f>Table1[[#This Row],[Basic
Aug-24]]</f>
        <v>0</v>
      </c>
      <c r="J64" s="23">
        <f t="shared" si="2"/>
        <v>0.5</v>
      </c>
      <c r="K64" s="11">
        <f>Table1[[#This Row],[Basic
Sep-24]]</f>
        <v>0</v>
      </c>
      <c r="L64" s="22">
        <f t="shared" si="3"/>
        <v>0.5</v>
      </c>
    </row>
    <row r="65" spans="1:12" ht="20.100000000000001" customHeight="1" x14ac:dyDescent="0.25">
      <c r="A65" s="11">
        <f>IF(Table1[[#This Row],[Name of Employee]]="","",ROWS($A$1:A61))</f>
        <v>61</v>
      </c>
      <c r="B65" s="21" t="s">
        <v>67</v>
      </c>
      <c r="C65" s="21" t="s">
        <v>128</v>
      </c>
      <c r="D65" s="19"/>
      <c r="E65" s="19"/>
      <c r="F65" s="23">
        <f t="shared" si="0"/>
        <v>0.5</v>
      </c>
      <c r="G65" s="11">
        <f>Table1[[#This Row],[Basic
Jul-24]]</f>
        <v>0</v>
      </c>
      <c r="H65" s="23">
        <f t="shared" si="1"/>
        <v>0.5</v>
      </c>
      <c r="I65" s="11">
        <f>Table1[[#This Row],[Basic
Aug-24]]</f>
        <v>0</v>
      </c>
      <c r="J65" s="23">
        <f t="shared" si="2"/>
        <v>0.5</v>
      </c>
      <c r="K65" s="11">
        <f>Table1[[#This Row],[Basic
Sep-24]]</f>
        <v>0</v>
      </c>
      <c r="L65" s="22">
        <f t="shared" si="3"/>
        <v>0.5</v>
      </c>
    </row>
    <row r="66" spans="1:12" ht="20.100000000000001" customHeight="1" x14ac:dyDescent="0.25">
      <c r="A66" s="11">
        <f>IF(Table1[[#This Row],[Name of Employee]]="","",ROWS($A$1:A62))</f>
        <v>62</v>
      </c>
      <c r="B66" s="21" t="s">
        <v>68</v>
      </c>
      <c r="C66" s="21" t="s">
        <v>128</v>
      </c>
      <c r="D66" s="19"/>
      <c r="E66" s="19"/>
      <c r="F66" s="23">
        <f t="shared" si="0"/>
        <v>0.5</v>
      </c>
      <c r="G66" s="11">
        <f>Table1[[#This Row],[Basic
Jul-24]]</f>
        <v>0</v>
      </c>
      <c r="H66" s="23">
        <f t="shared" si="1"/>
        <v>0.5</v>
      </c>
      <c r="I66" s="11">
        <f>Table1[[#This Row],[Basic
Aug-24]]</f>
        <v>0</v>
      </c>
      <c r="J66" s="23">
        <f t="shared" si="2"/>
        <v>0.5</v>
      </c>
      <c r="K66" s="11">
        <f>Table1[[#This Row],[Basic
Sep-24]]</f>
        <v>0</v>
      </c>
      <c r="L66" s="22">
        <f t="shared" si="3"/>
        <v>0.5</v>
      </c>
    </row>
    <row r="67" spans="1:12" ht="20.100000000000001" customHeight="1" x14ac:dyDescent="0.25">
      <c r="A67" s="11">
        <f>IF(Table1[[#This Row],[Name of Employee]]="","",ROWS($A$1:A63))</f>
        <v>63</v>
      </c>
      <c r="B67" s="21" t="s">
        <v>69</v>
      </c>
      <c r="C67" s="21" t="s">
        <v>128</v>
      </c>
      <c r="D67" s="19"/>
      <c r="E67" s="19"/>
      <c r="F67" s="23">
        <f t="shared" si="0"/>
        <v>0.5</v>
      </c>
      <c r="G67" s="11">
        <f>Table1[[#This Row],[Basic
Jul-24]]</f>
        <v>0</v>
      </c>
      <c r="H67" s="23">
        <f t="shared" si="1"/>
        <v>0.5</v>
      </c>
      <c r="I67" s="11">
        <f>Table1[[#This Row],[Basic
Aug-24]]</f>
        <v>0</v>
      </c>
      <c r="J67" s="23">
        <f t="shared" si="2"/>
        <v>0.5</v>
      </c>
      <c r="K67" s="11">
        <f>Table1[[#This Row],[Basic
Sep-24]]</f>
        <v>0</v>
      </c>
      <c r="L67" s="22">
        <f t="shared" si="3"/>
        <v>0.5</v>
      </c>
    </row>
    <row r="68" spans="1:12" ht="20.100000000000001" customHeight="1" x14ac:dyDescent="0.25">
      <c r="A68" s="11">
        <f>IF(Table1[[#This Row],[Name of Employee]]="","",ROWS($A$1:A64))</f>
        <v>64</v>
      </c>
      <c r="B68" s="21" t="s">
        <v>70</v>
      </c>
      <c r="C68" s="21" t="s">
        <v>128</v>
      </c>
      <c r="D68" s="19"/>
      <c r="E68" s="19"/>
      <c r="F68" s="23">
        <f t="shared" si="0"/>
        <v>0.5</v>
      </c>
      <c r="G68" s="11">
        <f>Table1[[#This Row],[Basic
Jul-24]]</f>
        <v>0</v>
      </c>
      <c r="H68" s="23">
        <f t="shared" si="1"/>
        <v>0.5</v>
      </c>
      <c r="I68" s="11">
        <f>Table1[[#This Row],[Basic
Aug-24]]</f>
        <v>0</v>
      </c>
      <c r="J68" s="23">
        <f t="shared" si="2"/>
        <v>0.5</v>
      </c>
      <c r="K68" s="11">
        <f>Table1[[#This Row],[Basic
Sep-24]]</f>
        <v>0</v>
      </c>
      <c r="L68" s="22">
        <f t="shared" si="3"/>
        <v>0.5</v>
      </c>
    </row>
    <row r="69" spans="1:12" ht="20.100000000000001" customHeight="1" x14ac:dyDescent="0.25">
      <c r="A69" s="11">
        <f>IF(Table1[[#This Row],[Name of Employee]]="","",ROWS($A$1:A65))</f>
        <v>65</v>
      </c>
      <c r="B69" s="21" t="s">
        <v>71</v>
      </c>
      <c r="C69" s="21" t="s">
        <v>128</v>
      </c>
      <c r="D69" s="19"/>
      <c r="E69" s="19"/>
      <c r="F69" s="23">
        <f t="shared" si="0"/>
        <v>0.5</v>
      </c>
      <c r="G69" s="11">
        <f>Table1[[#This Row],[Basic
Jul-24]]</f>
        <v>0</v>
      </c>
      <c r="H69" s="23">
        <f t="shared" si="1"/>
        <v>0.5</v>
      </c>
      <c r="I69" s="11">
        <f>Table1[[#This Row],[Basic
Aug-24]]</f>
        <v>0</v>
      </c>
      <c r="J69" s="23">
        <f t="shared" si="2"/>
        <v>0.5</v>
      </c>
      <c r="K69" s="11">
        <f>Table1[[#This Row],[Basic
Sep-24]]</f>
        <v>0</v>
      </c>
      <c r="L69" s="22">
        <f t="shared" si="3"/>
        <v>0.5</v>
      </c>
    </row>
    <row r="70" spans="1:12" ht="20.100000000000001" customHeight="1" x14ac:dyDescent="0.25">
      <c r="A70" s="11">
        <f>IF(Table1[[#This Row],[Name of Employee]]="","",ROWS($A$1:A66))</f>
        <v>66</v>
      </c>
      <c r="B70" s="21" t="s">
        <v>72</v>
      </c>
      <c r="C70" s="21" t="s">
        <v>128</v>
      </c>
      <c r="D70" s="19"/>
      <c r="E70" s="19"/>
      <c r="F70" s="23">
        <f t="shared" si="0"/>
        <v>0.5</v>
      </c>
      <c r="G70" s="11">
        <f>Table1[[#This Row],[Basic
Jul-24]]</f>
        <v>0</v>
      </c>
      <c r="H70" s="23">
        <f t="shared" si="1"/>
        <v>0.5</v>
      </c>
      <c r="I70" s="11">
        <f>Table1[[#This Row],[Basic
Aug-24]]</f>
        <v>0</v>
      </c>
      <c r="J70" s="23">
        <f t="shared" si="2"/>
        <v>0.5</v>
      </c>
      <c r="K70" s="11">
        <f>Table1[[#This Row],[Basic
Sep-24]]</f>
        <v>0</v>
      </c>
      <c r="L70" s="22">
        <f t="shared" si="3"/>
        <v>0.5</v>
      </c>
    </row>
    <row r="71" spans="1:12" ht="20.100000000000001" customHeight="1" x14ac:dyDescent="0.25">
      <c r="A71" s="11">
        <f>IF(Table1[[#This Row],[Name of Employee]]="","",ROWS($A$1:A67))</f>
        <v>67</v>
      </c>
      <c r="B71" s="21" t="s">
        <v>73</v>
      </c>
      <c r="C71" s="21" t="s">
        <v>128</v>
      </c>
      <c r="D71" s="19"/>
      <c r="E71" s="19"/>
      <c r="F71" s="23">
        <f t="shared" ref="F71:F125" si="4">F70</f>
        <v>0.5</v>
      </c>
      <c r="G71" s="11">
        <f>Table1[[#This Row],[Basic
Jul-24]]</f>
        <v>0</v>
      </c>
      <c r="H71" s="23">
        <f t="shared" ref="H71:H125" si="5">H70</f>
        <v>0.5</v>
      </c>
      <c r="I71" s="11">
        <f>Table1[[#This Row],[Basic
Aug-24]]</f>
        <v>0</v>
      </c>
      <c r="J71" s="23">
        <f t="shared" ref="J71:J125" si="6">J70</f>
        <v>0.5</v>
      </c>
      <c r="K71" s="11">
        <f>Table1[[#This Row],[Basic
Sep-24]]</f>
        <v>0</v>
      </c>
      <c r="L71" s="22">
        <f t="shared" ref="L71:L125" si="7">L70</f>
        <v>0.5</v>
      </c>
    </row>
    <row r="72" spans="1:12" ht="20.100000000000001" customHeight="1" x14ac:dyDescent="0.25">
      <c r="A72" s="11">
        <f>IF(Table1[[#This Row],[Name of Employee]]="","",ROWS($A$1:A68))</f>
        <v>68</v>
      </c>
      <c r="B72" s="21" t="s">
        <v>74</v>
      </c>
      <c r="C72" s="21" t="s">
        <v>128</v>
      </c>
      <c r="D72" s="19"/>
      <c r="E72" s="19"/>
      <c r="F72" s="23">
        <f t="shared" si="4"/>
        <v>0.5</v>
      </c>
      <c r="G72" s="11">
        <f>Table1[[#This Row],[Basic
Jul-24]]</f>
        <v>0</v>
      </c>
      <c r="H72" s="23">
        <f t="shared" si="5"/>
        <v>0.5</v>
      </c>
      <c r="I72" s="11">
        <f>Table1[[#This Row],[Basic
Aug-24]]</f>
        <v>0</v>
      </c>
      <c r="J72" s="23">
        <f t="shared" si="6"/>
        <v>0.5</v>
      </c>
      <c r="K72" s="11">
        <f>Table1[[#This Row],[Basic
Sep-24]]</f>
        <v>0</v>
      </c>
      <c r="L72" s="22">
        <f t="shared" si="7"/>
        <v>0.5</v>
      </c>
    </row>
    <row r="73" spans="1:12" ht="20.100000000000001" customHeight="1" x14ac:dyDescent="0.25">
      <c r="A73" s="11">
        <f>IF(Table1[[#This Row],[Name of Employee]]="","",ROWS($A$1:A69))</f>
        <v>69</v>
      </c>
      <c r="B73" s="21" t="s">
        <v>75</v>
      </c>
      <c r="C73" s="21" t="s">
        <v>128</v>
      </c>
      <c r="D73" s="19"/>
      <c r="E73" s="19"/>
      <c r="F73" s="23">
        <f t="shared" si="4"/>
        <v>0.5</v>
      </c>
      <c r="G73" s="11">
        <f>Table1[[#This Row],[Basic
Jul-24]]</f>
        <v>0</v>
      </c>
      <c r="H73" s="23">
        <f t="shared" si="5"/>
        <v>0.5</v>
      </c>
      <c r="I73" s="11">
        <f>Table1[[#This Row],[Basic
Aug-24]]</f>
        <v>0</v>
      </c>
      <c r="J73" s="23">
        <f t="shared" si="6"/>
        <v>0.5</v>
      </c>
      <c r="K73" s="11">
        <f>Table1[[#This Row],[Basic
Sep-24]]</f>
        <v>0</v>
      </c>
      <c r="L73" s="22">
        <f t="shared" si="7"/>
        <v>0.5</v>
      </c>
    </row>
    <row r="74" spans="1:12" ht="20.100000000000001" customHeight="1" x14ac:dyDescent="0.25">
      <c r="A74" s="11">
        <f>IF(Table1[[#This Row],[Name of Employee]]="","",ROWS($A$1:A70))</f>
        <v>70</v>
      </c>
      <c r="B74" s="21" t="s">
        <v>76</v>
      </c>
      <c r="C74" s="21" t="s">
        <v>128</v>
      </c>
      <c r="D74" s="19"/>
      <c r="E74" s="19"/>
      <c r="F74" s="23">
        <f t="shared" si="4"/>
        <v>0.5</v>
      </c>
      <c r="G74" s="11">
        <f>Table1[[#This Row],[Basic
Jul-24]]</f>
        <v>0</v>
      </c>
      <c r="H74" s="23">
        <f t="shared" si="5"/>
        <v>0.5</v>
      </c>
      <c r="I74" s="11">
        <f>Table1[[#This Row],[Basic
Aug-24]]</f>
        <v>0</v>
      </c>
      <c r="J74" s="23">
        <f t="shared" si="6"/>
        <v>0.5</v>
      </c>
      <c r="K74" s="11">
        <f>Table1[[#This Row],[Basic
Sep-24]]</f>
        <v>0</v>
      </c>
      <c r="L74" s="22">
        <f t="shared" si="7"/>
        <v>0.5</v>
      </c>
    </row>
    <row r="75" spans="1:12" ht="20.100000000000001" customHeight="1" x14ac:dyDescent="0.25">
      <c r="A75" s="11">
        <f>IF(Table1[[#This Row],[Name of Employee]]="","",ROWS($A$1:A71))</f>
        <v>71</v>
      </c>
      <c r="B75" s="21" t="s">
        <v>77</v>
      </c>
      <c r="C75" s="21" t="s">
        <v>128</v>
      </c>
      <c r="D75" s="19"/>
      <c r="E75" s="19"/>
      <c r="F75" s="23">
        <f t="shared" si="4"/>
        <v>0.5</v>
      </c>
      <c r="G75" s="11">
        <f>Table1[[#This Row],[Basic
Jul-24]]</f>
        <v>0</v>
      </c>
      <c r="H75" s="23">
        <f t="shared" si="5"/>
        <v>0.5</v>
      </c>
      <c r="I75" s="11">
        <f>Table1[[#This Row],[Basic
Aug-24]]</f>
        <v>0</v>
      </c>
      <c r="J75" s="23">
        <f t="shared" si="6"/>
        <v>0.5</v>
      </c>
      <c r="K75" s="11">
        <f>Table1[[#This Row],[Basic
Sep-24]]</f>
        <v>0</v>
      </c>
      <c r="L75" s="22">
        <f t="shared" si="7"/>
        <v>0.5</v>
      </c>
    </row>
    <row r="76" spans="1:12" ht="20.100000000000001" customHeight="1" x14ac:dyDescent="0.25">
      <c r="A76" s="11">
        <f>IF(Table1[[#This Row],[Name of Employee]]="","",ROWS($A$1:A72))</f>
        <v>72</v>
      </c>
      <c r="B76" s="21" t="s">
        <v>78</v>
      </c>
      <c r="C76" s="21" t="s">
        <v>128</v>
      </c>
      <c r="D76" s="19"/>
      <c r="E76" s="19"/>
      <c r="F76" s="23">
        <f t="shared" si="4"/>
        <v>0.5</v>
      </c>
      <c r="G76" s="11">
        <f>Table1[[#This Row],[Basic
Jul-24]]</f>
        <v>0</v>
      </c>
      <c r="H76" s="23">
        <f t="shared" si="5"/>
        <v>0.5</v>
      </c>
      <c r="I76" s="11">
        <f>Table1[[#This Row],[Basic
Aug-24]]</f>
        <v>0</v>
      </c>
      <c r="J76" s="23">
        <f t="shared" si="6"/>
        <v>0.5</v>
      </c>
      <c r="K76" s="11">
        <f>Table1[[#This Row],[Basic
Sep-24]]</f>
        <v>0</v>
      </c>
      <c r="L76" s="22">
        <f t="shared" si="7"/>
        <v>0.5</v>
      </c>
    </row>
    <row r="77" spans="1:12" ht="20.100000000000001" customHeight="1" x14ac:dyDescent="0.25">
      <c r="A77" s="11">
        <f>IF(Table1[[#This Row],[Name of Employee]]="","",ROWS($A$1:A73))</f>
        <v>73</v>
      </c>
      <c r="B77" s="21" t="s">
        <v>79</v>
      </c>
      <c r="C77" s="21" t="s">
        <v>128</v>
      </c>
      <c r="D77" s="19"/>
      <c r="E77" s="19"/>
      <c r="F77" s="23">
        <f t="shared" si="4"/>
        <v>0.5</v>
      </c>
      <c r="G77" s="11">
        <f>Table1[[#This Row],[Basic
Jul-24]]</f>
        <v>0</v>
      </c>
      <c r="H77" s="23">
        <f t="shared" si="5"/>
        <v>0.5</v>
      </c>
      <c r="I77" s="11">
        <f>Table1[[#This Row],[Basic
Aug-24]]</f>
        <v>0</v>
      </c>
      <c r="J77" s="23">
        <f t="shared" si="6"/>
        <v>0.5</v>
      </c>
      <c r="K77" s="11">
        <f>Table1[[#This Row],[Basic
Sep-24]]</f>
        <v>0</v>
      </c>
      <c r="L77" s="22">
        <f t="shared" si="7"/>
        <v>0.5</v>
      </c>
    </row>
    <row r="78" spans="1:12" ht="20.100000000000001" customHeight="1" x14ac:dyDescent="0.25">
      <c r="A78" s="11">
        <f>IF(Table1[[#This Row],[Name of Employee]]="","",ROWS($A$1:A74))</f>
        <v>74</v>
      </c>
      <c r="B78" s="21" t="s">
        <v>80</v>
      </c>
      <c r="C78" s="21" t="s">
        <v>128</v>
      </c>
      <c r="D78" s="19"/>
      <c r="E78" s="19"/>
      <c r="F78" s="23">
        <f t="shared" si="4"/>
        <v>0.5</v>
      </c>
      <c r="G78" s="11">
        <f>Table1[[#This Row],[Basic
Jul-24]]</f>
        <v>0</v>
      </c>
      <c r="H78" s="23">
        <f t="shared" si="5"/>
        <v>0.5</v>
      </c>
      <c r="I78" s="11">
        <f>Table1[[#This Row],[Basic
Aug-24]]</f>
        <v>0</v>
      </c>
      <c r="J78" s="23">
        <f t="shared" si="6"/>
        <v>0.5</v>
      </c>
      <c r="K78" s="11">
        <f>Table1[[#This Row],[Basic
Sep-24]]</f>
        <v>0</v>
      </c>
      <c r="L78" s="22">
        <f t="shared" si="7"/>
        <v>0.5</v>
      </c>
    </row>
    <row r="79" spans="1:12" ht="20.100000000000001" customHeight="1" x14ac:dyDescent="0.25">
      <c r="A79" s="11">
        <f>IF(Table1[[#This Row],[Name of Employee]]="","",ROWS($A$1:A75))</f>
        <v>75</v>
      </c>
      <c r="B79" s="21" t="s">
        <v>81</v>
      </c>
      <c r="C79" s="21" t="s">
        <v>128</v>
      </c>
      <c r="D79" s="19"/>
      <c r="E79" s="19"/>
      <c r="F79" s="23">
        <f t="shared" si="4"/>
        <v>0.5</v>
      </c>
      <c r="G79" s="11">
        <f>Table1[[#This Row],[Basic
Jul-24]]</f>
        <v>0</v>
      </c>
      <c r="H79" s="23">
        <f t="shared" si="5"/>
        <v>0.5</v>
      </c>
      <c r="I79" s="11">
        <f>Table1[[#This Row],[Basic
Aug-24]]</f>
        <v>0</v>
      </c>
      <c r="J79" s="23">
        <f t="shared" si="6"/>
        <v>0.5</v>
      </c>
      <c r="K79" s="11">
        <f>Table1[[#This Row],[Basic
Sep-24]]</f>
        <v>0</v>
      </c>
      <c r="L79" s="22">
        <f t="shared" si="7"/>
        <v>0.5</v>
      </c>
    </row>
    <row r="80" spans="1:12" ht="20.100000000000001" customHeight="1" x14ac:dyDescent="0.25">
      <c r="A80" s="11">
        <f>IF(Table1[[#This Row],[Name of Employee]]="","",ROWS($A$1:A76))</f>
        <v>76</v>
      </c>
      <c r="B80" s="21" t="s">
        <v>82</v>
      </c>
      <c r="C80" s="21" t="s">
        <v>128</v>
      </c>
      <c r="D80" s="19"/>
      <c r="E80" s="19"/>
      <c r="F80" s="23">
        <f t="shared" si="4"/>
        <v>0.5</v>
      </c>
      <c r="G80" s="11">
        <f>Table1[[#This Row],[Basic
Jul-24]]</f>
        <v>0</v>
      </c>
      <c r="H80" s="23">
        <f t="shared" si="5"/>
        <v>0.5</v>
      </c>
      <c r="I80" s="11">
        <f>Table1[[#This Row],[Basic
Aug-24]]</f>
        <v>0</v>
      </c>
      <c r="J80" s="23">
        <f t="shared" si="6"/>
        <v>0.5</v>
      </c>
      <c r="K80" s="11">
        <f>Table1[[#This Row],[Basic
Sep-24]]</f>
        <v>0</v>
      </c>
      <c r="L80" s="22">
        <f t="shared" si="7"/>
        <v>0.5</v>
      </c>
    </row>
    <row r="81" spans="1:12" ht="20.100000000000001" customHeight="1" x14ac:dyDescent="0.25">
      <c r="A81" s="11">
        <f>IF(Table1[[#This Row],[Name of Employee]]="","",ROWS($A$1:A77))</f>
        <v>77</v>
      </c>
      <c r="B81" s="21" t="s">
        <v>83</v>
      </c>
      <c r="C81" s="21" t="s">
        <v>128</v>
      </c>
      <c r="D81" s="19"/>
      <c r="E81" s="19"/>
      <c r="F81" s="23">
        <f t="shared" si="4"/>
        <v>0.5</v>
      </c>
      <c r="G81" s="11">
        <f>Table1[[#This Row],[Basic
Jul-24]]</f>
        <v>0</v>
      </c>
      <c r="H81" s="23">
        <f t="shared" si="5"/>
        <v>0.5</v>
      </c>
      <c r="I81" s="11">
        <f>Table1[[#This Row],[Basic
Aug-24]]</f>
        <v>0</v>
      </c>
      <c r="J81" s="23">
        <f t="shared" si="6"/>
        <v>0.5</v>
      </c>
      <c r="K81" s="11">
        <f>Table1[[#This Row],[Basic
Sep-24]]</f>
        <v>0</v>
      </c>
      <c r="L81" s="22">
        <f t="shared" si="7"/>
        <v>0.5</v>
      </c>
    </row>
    <row r="82" spans="1:12" ht="20.100000000000001" customHeight="1" x14ac:dyDescent="0.25">
      <c r="A82" s="11">
        <f>IF(Table1[[#This Row],[Name of Employee]]="","",ROWS($A$1:A78))</f>
        <v>78</v>
      </c>
      <c r="B82" s="21" t="s">
        <v>84</v>
      </c>
      <c r="C82" s="21" t="s">
        <v>128</v>
      </c>
      <c r="D82" s="19"/>
      <c r="E82" s="19"/>
      <c r="F82" s="23">
        <f t="shared" si="4"/>
        <v>0.5</v>
      </c>
      <c r="G82" s="11">
        <f>Table1[[#This Row],[Basic
Jul-24]]</f>
        <v>0</v>
      </c>
      <c r="H82" s="23">
        <f t="shared" si="5"/>
        <v>0.5</v>
      </c>
      <c r="I82" s="11">
        <f>Table1[[#This Row],[Basic
Aug-24]]</f>
        <v>0</v>
      </c>
      <c r="J82" s="23">
        <f t="shared" si="6"/>
        <v>0.5</v>
      </c>
      <c r="K82" s="11">
        <f>Table1[[#This Row],[Basic
Sep-24]]</f>
        <v>0</v>
      </c>
      <c r="L82" s="22">
        <f t="shared" si="7"/>
        <v>0.5</v>
      </c>
    </row>
    <row r="83" spans="1:12" ht="20.100000000000001" customHeight="1" x14ac:dyDescent="0.25">
      <c r="A83" s="11">
        <f>IF(Table1[[#This Row],[Name of Employee]]="","",ROWS($A$1:A79))</f>
        <v>79</v>
      </c>
      <c r="B83" s="21" t="s">
        <v>85</v>
      </c>
      <c r="C83" s="21" t="s">
        <v>128</v>
      </c>
      <c r="D83" s="19"/>
      <c r="E83" s="19"/>
      <c r="F83" s="23">
        <f t="shared" si="4"/>
        <v>0.5</v>
      </c>
      <c r="G83" s="11">
        <f>Table1[[#This Row],[Basic
Jul-24]]</f>
        <v>0</v>
      </c>
      <c r="H83" s="23">
        <f t="shared" si="5"/>
        <v>0.5</v>
      </c>
      <c r="I83" s="11">
        <f>Table1[[#This Row],[Basic
Aug-24]]</f>
        <v>0</v>
      </c>
      <c r="J83" s="23">
        <f t="shared" si="6"/>
        <v>0.5</v>
      </c>
      <c r="K83" s="11">
        <f>Table1[[#This Row],[Basic
Sep-24]]</f>
        <v>0</v>
      </c>
      <c r="L83" s="22">
        <f t="shared" si="7"/>
        <v>0.5</v>
      </c>
    </row>
    <row r="84" spans="1:12" ht="20.100000000000001" customHeight="1" x14ac:dyDescent="0.25">
      <c r="A84" s="11">
        <f>IF(Table1[[#This Row],[Name of Employee]]="","",ROWS($A$1:A80))</f>
        <v>80</v>
      </c>
      <c r="B84" s="21" t="s">
        <v>86</v>
      </c>
      <c r="C84" s="21" t="s">
        <v>128</v>
      </c>
      <c r="D84" s="19"/>
      <c r="E84" s="19"/>
      <c r="F84" s="23">
        <f t="shared" si="4"/>
        <v>0.5</v>
      </c>
      <c r="G84" s="11">
        <f>Table1[[#This Row],[Basic
Jul-24]]</f>
        <v>0</v>
      </c>
      <c r="H84" s="23">
        <f t="shared" si="5"/>
        <v>0.5</v>
      </c>
      <c r="I84" s="11">
        <f>Table1[[#This Row],[Basic
Aug-24]]</f>
        <v>0</v>
      </c>
      <c r="J84" s="23">
        <f t="shared" si="6"/>
        <v>0.5</v>
      </c>
      <c r="K84" s="11">
        <f>Table1[[#This Row],[Basic
Sep-24]]</f>
        <v>0</v>
      </c>
      <c r="L84" s="22">
        <f t="shared" si="7"/>
        <v>0.5</v>
      </c>
    </row>
    <row r="85" spans="1:12" ht="20.100000000000001" customHeight="1" x14ac:dyDescent="0.25">
      <c r="A85" s="11">
        <f>IF(Table1[[#This Row],[Name of Employee]]="","",ROWS($A$1:A81))</f>
        <v>81</v>
      </c>
      <c r="B85" s="21" t="s">
        <v>87</v>
      </c>
      <c r="C85" s="21" t="s">
        <v>128</v>
      </c>
      <c r="D85" s="19"/>
      <c r="E85" s="19"/>
      <c r="F85" s="23">
        <f t="shared" si="4"/>
        <v>0.5</v>
      </c>
      <c r="G85" s="11">
        <f>Table1[[#This Row],[Basic
Jul-24]]</f>
        <v>0</v>
      </c>
      <c r="H85" s="23">
        <f t="shared" si="5"/>
        <v>0.5</v>
      </c>
      <c r="I85" s="11">
        <f>Table1[[#This Row],[Basic
Aug-24]]</f>
        <v>0</v>
      </c>
      <c r="J85" s="23">
        <f t="shared" si="6"/>
        <v>0.5</v>
      </c>
      <c r="K85" s="11">
        <f>Table1[[#This Row],[Basic
Sep-24]]</f>
        <v>0</v>
      </c>
      <c r="L85" s="22">
        <f t="shared" si="7"/>
        <v>0.5</v>
      </c>
    </row>
    <row r="86" spans="1:12" ht="20.100000000000001" customHeight="1" x14ac:dyDescent="0.25">
      <c r="A86" s="11">
        <f>IF(Table1[[#This Row],[Name of Employee]]="","",ROWS($A$1:A82))</f>
        <v>82</v>
      </c>
      <c r="B86" s="21" t="s">
        <v>88</v>
      </c>
      <c r="C86" s="21" t="s">
        <v>128</v>
      </c>
      <c r="D86" s="19"/>
      <c r="E86" s="19"/>
      <c r="F86" s="23">
        <f t="shared" si="4"/>
        <v>0.5</v>
      </c>
      <c r="G86" s="11">
        <f>Table1[[#This Row],[Basic
Jul-24]]</f>
        <v>0</v>
      </c>
      <c r="H86" s="23">
        <f t="shared" si="5"/>
        <v>0.5</v>
      </c>
      <c r="I86" s="11">
        <f>Table1[[#This Row],[Basic
Aug-24]]</f>
        <v>0</v>
      </c>
      <c r="J86" s="23">
        <f t="shared" si="6"/>
        <v>0.5</v>
      </c>
      <c r="K86" s="11">
        <f>Table1[[#This Row],[Basic
Sep-24]]</f>
        <v>0</v>
      </c>
      <c r="L86" s="22">
        <f t="shared" si="7"/>
        <v>0.5</v>
      </c>
    </row>
    <row r="87" spans="1:12" ht="20.100000000000001" customHeight="1" x14ac:dyDescent="0.25">
      <c r="A87" s="11">
        <f>IF(Table1[[#This Row],[Name of Employee]]="","",ROWS($A$1:A83))</f>
        <v>83</v>
      </c>
      <c r="B87" s="21" t="s">
        <v>89</v>
      </c>
      <c r="C87" s="21" t="s">
        <v>128</v>
      </c>
      <c r="D87" s="19"/>
      <c r="E87" s="19"/>
      <c r="F87" s="23">
        <f t="shared" si="4"/>
        <v>0.5</v>
      </c>
      <c r="G87" s="11">
        <f>Table1[[#This Row],[Basic
Jul-24]]</f>
        <v>0</v>
      </c>
      <c r="H87" s="23">
        <f t="shared" si="5"/>
        <v>0.5</v>
      </c>
      <c r="I87" s="11">
        <f>Table1[[#This Row],[Basic
Aug-24]]</f>
        <v>0</v>
      </c>
      <c r="J87" s="23">
        <f t="shared" si="6"/>
        <v>0.5</v>
      </c>
      <c r="K87" s="11">
        <f>Table1[[#This Row],[Basic
Sep-24]]</f>
        <v>0</v>
      </c>
      <c r="L87" s="22">
        <f t="shared" si="7"/>
        <v>0.5</v>
      </c>
    </row>
    <row r="88" spans="1:12" ht="20.100000000000001" customHeight="1" x14ac:dyDescent="0.25">
      <c r="A88" s="11">
        <f>IF(Table1[[#This Row],[Name of Employee]]="","",ROWS($A$1:A84))</f>
        <v>84</v>
      </c>
      <c r="B88" s="21" t="s">
        <v>90</v>
      </c>
      <c r="C88" s="21" t="s">
        <v>128</v>
      </c>
      <c r="D88" s="19"/>
      <c r="E88" s="19"/>
      <c r="F88" s="23">
        <f t="shared" si="4"/>
        <v>0.5</v>
      </c>
      <c r="G88" s="11">
        <f>Table1[[#This Row],[Basic
Jul-24]]</f>
        <v>0</v>
      </c>
      <c r="H88" s="23">
        <f t="shared" si="5"/>
        <v>0.5</v>
      </c>
      <c r="I88" s="11">
        <f>Table1[[#This Row],[Basic
Aug-24]]</f>
        <v>0</v>
      </c>
      <c r="J88" s="23">
        <f t="shared" si="6"/>
        <v>0.5</v>
      </c>
      <c r="K88" s="11">
        <f>Table1[[#This Row],[Basic
Sep-24]]</f>
        <v>0</v>
      </c>
      <c r="L88" s="22">
        <f t="shared" si="7"/>
        <v>0.5</v>
      </c>
    </row>
    <row r="89" spans="1:12" ht="20.100000000000001" customHeight="1" x14ac:dyDescent="0.25">
      <c r="A89" s="11">
        <f>IF(Table1[[#This Row],[Name of Employee]]="","",ROWS($A$1:A85))</f>
        <v>85</v>
      </c>
      <c r="B89" s="21" t="s">
        <v>91</v>
      </c>
      <c r="C89" s="21" t="s">
        <v>128</v>
      </c>
      <c r="D89" s="19"/>
      <c r="E89" s="19"/>
      <c r="F89" s="23">
        <f t="shared" si="4"/>
        <v>0.5</v>
      </c>
      <c r="G89" s="11">
        <f>Table1[[#This Row],[Basic
Jul-24]]</f>
        <v>0</v>
      </c>
      <c r="H89" s="23">
        <f t="shared" si="5"/>
        <v>0.5</v>
      </c>
      <c r="I89" s="11">
        <f>Table1[[#This Row],[Basic
Aug-24]]</f>
        <v>0</v>
      </c>
      <c r="J89" s="23">
        <f t="shared" si="6"/>
        <v>0.5</v>
      </c>
      <c r="K89" s="11">
        <f>Table1[[#This Row],[Basic
Sep-24]]</f>
        <v>0</v>
      </c>
      <c r="L89" s="22">
        <f t="shared" si="7"/>
        <v>0.5</v>
      </c>
    </row>
    <row r="90" spans="1:12" ht="20.100000000000001" customHeight="1" x14ac:dyDescent="0.25">
      <c r="A90" s="11">
        <f>IF(Table1[[#This Row],[Name of Employee]]="","",ROWS($A$1:A86))</f>
        <v>86</v>
      </c>
      <c r="B90" s="21" t="s">
        <v>92</v>
      </c>
      <c r="C90" s="21" t="s">
        <v>128</v>
      </c>
      <c r="D90" s="19"/>
      <c r="E90" s="19"/>
      <c r="F90" s="23">
        <f t="shared" si="4"/>
        <v>0.5</v>
      </c>
      <c r="G90" s="11">
        <f>Table1[[#This Row],[Basic
Jul-24]]</f>
        <v>0</v>
      </c>
      <c r="H90" s="23">
        <f t="shared" si="5"/>
        <v>0.5</v>
      </c>
      <c r="I90" s="11">
        <f>Table1[[#This Row],[Basic
Aug-24]]</f>
        <v>0</v>
      </c>
      <c r="J90" s="23">
        <f t="shared" si="6"/>
        <v>0.5</v>
      </c>
      <c r="K90" s="11">
        <f>Table1[[#This Row],[Basic
Sep-24]]</f>
        <v>0</v>
      </c>
      <c r="L90" s="22">
        <f t="shared" si="7"/>
        <v>0.5</v>
      </c>
    </row>
    <row r="91" spans="1:12" ht="20.100000000000001" customHeight="1" x14ac:dyDescent="0.25">
      <c r="A91" s="11">
        <f>IF(Table1[[#This Row],[Name of Employee]]="","",ROWS($A$1:A87))</f>
        <v>87</v>
      </c>
      <c r="B91" s="21" t="s">
        <v>93</v>
      </c>
      <c r="C91" s="21" t="s">
        <v>128</v>
      </c>
      <c r="D91" s="19"/>
      <c r="E91" s="19"/>
      <c r="F91" s="23">
        <f t="shared" si="4"/>
        <v>0.5</v>
      </c>
      <c r="G91" s="11">
        <f>Table1[[#This Row],[Basic
Jul-24]]</f>
        <v>0</v>
      </c>
      <c r="H91" s="23">
        <f t="shared" si="5"/>
        <v>0.5</v>
      </c>
      <c r="I91" s="11">
        <f>Table1[[#This Row],[Basic
Aug-24]]</f>
        <v>0</v>
      </c>
      <c r="J91" s="23">
        <f t="shared" si="6"/>
        <v>0.5</v>
      </c>
      <c r="K91" s="11">
        <f>Table1[[#This Row],[Basic
Sep-24]]</f>
        <v>0</v>
      </c>
      <c r="L91" s="22">
        <f t="shared" si="7"/>
        <v>0.5</v>
      </c>
    </row>
    <row r="92" spans="1:12" ht="20.100000000000001" customHeight="1" x14ac:dyDescent="0.25">
      <c r="A92" s="11">
        <f>IF(Table1[[#This Row],[Name of Employee]]="","",ROWS($A$1:A88))</f>
        <v>88</v>
      </c>
      <c r="B92" s="21" t="s">
        <v>94</v>
      </c>
      <c r="C92" s="21" t="s">
        <v>128</v>
      </c>
      <c r="D92" s="19"/>
      <c r="E92" s="19"/>
      <c r="F92" s="23">
        <f t="shared" si="4"/>
        <v>0.5</v>
      </c>
      <c r="G92" s="11">
        <f>Table1[[#This Row],[Basic
Jul-24]]</f>
        <v>0</v>
      </c>
      <c r="H92" s="23">
        <f t="shared" si="5"/>
        <v>0.5</v>
      </c>
      <c r="I92" s="11">
        <f>Table1[[#This Row],[Basic
Aug-24]]</f>
        <v>0</v>
      </c>
      <c r="J92" s="23">
        <f t="shared" si="6"/>
        <v>0.5</v>
      </c>
      <c r="K92" s="11">
        <f>Table1[[#This Row],[Basic
Sep-24]]</f>
        <v>0</v>
      </c>
      <c r="L92" s="22">
        <f t="shared" si="7"/>
        <v>0.5</v>
      </c>
    </row>
    <row r="93" spans="1:12" ht="20.100000000000001" customHeight="1" x14ac:dyDescent="0.25">
      <c r="A93" s="11">
        <f>IF(Table1[[#This Row],[Name of Employee]]="","",ROWS($A$1:A89))</f>
        <v>89</v>
      </c>
      <c r="B93" s="21" t="s">
        <v>95</v>
      </c>
      <c r="C93" s="21" t="s">
        <v>128</v>
      </c>
      <c r="D93" s="19"/>
      <c r="E93" s="19"/>
      <c r="F93" s="23">
        <f t="shared" si="4"/>
        <v>0.5</v>
      </c>
      <c r="G93" s="11">
        <f>Table1[[#This Row],[Basic
Jul-24]]</f>
        <v>0</v>
      </c>
      <c r="H93" s="23">
        <f t="shared" si="5"/>
        <v>0.5</v>
      </c>
      <c r="I93" s="11">
        <f>Table1[[#This Row],[Basic
Aug-24]]</f>
        <v>0</v>
      </c>
      <c r="J93" s="23">
        <f t="shared" si="6"/>
        <v>0.5</v>
      </c>
      <c r="K93" s="11">
        <f>Table1[[#This Row],[Basic
Sep-24]]</f>
        <v>0</v>
      </c>
      <c r="L93" s="22">
        <f t="shared" si="7"/>
        <v>0.5</v>
      </c>
    </row>
    <row r="94" spans="1:12" ht="20.100000000000001" customHeight="1" x14ac:dyDescent="0.25">
      <c r="A94" s="11">
        <f>IF(Table1[[#This Row],[Name of Employee]]="","",ROWS($A$1:A90))</f>
        <v>90</v>
      </c>
      <c r="B94" s="21" t="s">
        <v>96</v>
      </c>
      <c r="C94" s="21" t="s">
        <v>128</v>
      </c>
      <c r="D94" s="19"/>
      <c r="E94" s="19"/>
      <c r="F94" s="23">
        <f t="shared" si="4"/>
        <v>0.5</v>
      </c>
      <c r="G94" s="11">
        <f>Table1[[#This Row],[Basic
Jul-24]]</f>
        <v>0</v>
      </c>
      <c r="H94" s="23">
        <f t="shared" si="5"/>
        <v>0.5</v>
      </c>
      <c r="I94" s="11">
        <f>Table1[[#This Row],[Basic
Aug-24]]</f>
        <v>0</v>
      </c>
      <c r="J94" s="23">
        <f t="shared" si="6"/>
        <v>0.5</v>
      </c>
      <c r="K94" s="11">
        <f>Table1[[#This Row],[Basic
Sep-24]]</f>
        <v>0</v>
      </c>
      <c r="L94" s="22">
        <f t="shared" si="7"/>
        <v>0.5</v>
      </c>
    </row>
    <row r="95" spans="1:12" ht="20.100000000000001" customHeight="1" x14ac:dyDescent="0.25">
      <c r="A95" s="11">
        <f>IF(Table1[[#This Row],[Name of Employee]]="","",ROWS($A$1:A91))</f>
        <v>91</v>
      </c>
      <c r="B95" s="21" t="s">
        <v>97</v>
      </c>
      <c r="C95" s="21" t="s">
        <v>128</v>
      </c>
      <c r="D95" s="19"/>
      <c r="E95" s="19"/>
      <c r="F95" s="23">
        <f t="shared" si="4"/>
        <v>0.5</v>
      </c>
      <c r="G95" s="11">
        <f>Table1[[#This Row],[Basic
Jul-24]]</f>
        <v>0</v>
      </c>
      <c r="H95" s="23">
        <f t="shared" si="5"/>
        <v>0.5</v>
      </c>
      <c r="I95" s="11">
        <f>Table1[[#This Row],[Basic
Aug-24]]</f>
        <v>0</v>
      </c>
      <c r="J95" s="23">
        <f t="shared" si="6"/>
        <v>0.5</v>
      </c>
      <c r="K95" s="11">
        <f>Table1[[#This Row],[Basic
Sep-24]]</f>
        <v>0</v>
      </c>
      <c r="L95" s="22">
        <f t="shared" si="7"/>
        <v>0.5</v>
      </c>
    </row>
    <row r="96" spans="1:12" ht="20.100000000000001" customHeight="1" x14ac:dyDescent="0.25">
      <c r="A96" s="11">
        <f>IF(Table1[[#This Row],[Name of Employee]]="","",ROWS($A$1:A92))</f>
        <v>92</v>
      </c>
      <c r="B96" s="21" t="s">
        <v>98</v>
      </c>
      <c r="C96" s="21" t="s">
        <v>128</v>
      </c>
      <c r="D96" s="19"/>
      <c r="E96" s="19"/>
      <c r="F96" s="23">
        <f t="shared" si="4"/>
        <v>0.5</v>
      </c>
      <c r="G96" s="11">
        <f>Table1[[#This Row],[Basic
Jul-24]]</f>
        <v>0</v>
      </c>
      <c r="H96" s="23">
        <f t="shared" si="5"/>
        <v>0.5</v>
      </c>
      <c r="I96" s="11">
        <f>Table1[[#This Row],[Basic
Aug-24]]</f>
        <v>0</v>
      </c>
      <c r="J96" s="23">
        <f t="shared" si="6"/>
        <v>0.5</v>
      </c>
      <c r="K96" s="11">
        <f>Table1[[#This Row],[Basic
Sep-24]]</f>
        <v>0</v>
      </c>
      <c r="L96" s="22">
        <f t="shared" si="7"/>
        <v>0.5</v>
      </c>
    </row>
    <row r="97" spans="1:12" ht="20.100000000000001" customHeight="1" x14ac:dyDescent="0.25">
      <c r="A97" s="11">
        <f>IF(Table1[[#This Row],[Name of Employee]]="","",ROWS($A$1:A93))</f>
        <v>93</v>
      </c>
      <c r="B97" s="21" t="s">
        <v>99</v>
      </c>
      <c r="C97" s="21" t="s">
        <v>128</v>
      </c>
      <c r="D97" s="19"/>
      <c r="E97" s="19"/>
      <c r="F97" s="23">
        <f t="shared" si="4"/>
        <v>0.5</v>
      </c>
      <c r="G97" s="11">
        <f>Table1[[#This Row],[Basic
Jul-24]]</f>
        <v>0</v>
      </c>
      <c r="H97" s="23">
        <f t="shared" si="5"/>
        <v>0.5</v>
      </c>
      <c r="I97" s="11">
        <f>Table1[[#This Row],[Basic
Aug-24]]</f>
        <v>0</v>
      </c>
      <c r="J97" s="23">
        <f t="shared" si="6"/>
        <v>0.5</v>
      </c>
      <c r="K97" s="11">
        <f>Table1[[#This Row],[Basic
Sep-24]]</f>
        <v>0</v>
      </c>
      <c r="L97" s="22">
        <f t="shared" si="7"/>
        <v>0.5</v>
      </c>
    </row>
    <row r="98" spans="1:12" ht="20.100000000000001" customHeight="1" x14ac:dyDescent="0.25">
      <c r="A98" s="11">
        <f>IF(Table1[[#This Row],[Name of Employee]]="","",ROWS($A$1:A94))</f>
        <v>94</v>
      </c>
      <c r="B98" s="21" t="s">
        <v>100</v>
      </c>
      <c r="C98" s="21" t="s">
        <v>128</v>
      </c>
      <c r="D98" s="19"/>
      <c r="E98" s="19"/>
      <c r="F98" s="23">
        <f t="shared" si="4"/>
        <v>0.5</v>
      </c>
      <c r="G98" s="11">
        <f>Table1[[#This Row],[Basic
Jul-24]]</f>
        <v>0</v>
      </c>
      <c r="H98" s="23">
        <f t="shared" si="5"/>
        <v>0.5</v>
      </c>
      <c r="I98" s="11">
        <f>Table1[[#This Row],[Basic
Aug-24]]</f>
        <v>0</v>
      </c>
      <c r="J98" s="23">
        <f t="shared" si="6"/>
        <v>0.5</v>
      </c>
      <c r="K98" s="11">
        <f>Table1[[#This Row],[Basic
Sep-24]]</f>
        <v>0</v>
      </c>
      <c r="L98" s="22">
        <f t="shared" si="7"/>
        <v>0.5</v>
      </c>
    </row>
    <row r="99" spans="1:12" ht="20.100000000000001" customHeight="1" x14ac:dyDescent="0.25">
      <c r="A99" s="11">
        <f>IF(Table1[[#This Row],[Name of Employee]]="","",ROWS($A$1:A95))</f>
        <v>95</v>
      </c>
      <c r="B99" s="21" t="s">
        <v>101</v>
      </c>
      <c r="C99" s="21" t="s">
        <v>128</v>
      </c>
      <c r="D99" s="19"/>
      <c r="E99" s="19"/>
      <c r="F99" s="23">
        <f t="shared" si="4"/>
        <v>0.5</v>
      </c>
      <c r="G99" s="11">
        <f>Table1[[#This Row],[Basic
Jul-24]]</f>
        <v>0</v>
      </c>
      <c r="H99" s="23">
        <f t="shared" si="5"/>
        <v>0.5</v>
      </c>
      <c r="I99" s="11">
        <f>Table1[[#This Row],[Basic
Aug-24]]</f>
        <v>0</v>
      </c>
      <c r="J99" s="23">
        <f t="shared" si="6"/>
        <v>0.5</v>
      </c>
      <c r="K99" s="11">
        <f>Table1[[#This Row],[Basic
Sep-24]]</f>
        <v>0</v>
      </c>
      <c r="L99" s="22">
        <f t="shared" si="7"/>
        <v>0.5</v>
      </c>
    </row>
    <row r="100" spans="1:12" ht="20.100000000000001" customHeight="1" x14ac:dyDescent="0.25">
      <c r="A100" s="11">
        <f>IF(Table1[[#This Row],[Name of Employee]]="","",ROWS($A$1:A96))</f>
        <v>96</v>
      </c>
      <c r="B100" s="21" t="s">
        <v>102</v>
      </c>
      <c r="C100" s="21" t="s">
        <v>128</v>
      </c>
      <c r="D100" s="19"/>
      <c r="E100" s="19"/>
      <c r="F100" s="23">
        <f t="shared" si="4"/>
        <v>0.5</v>
      </c>
      <c r="G100" s="11">
        <f>Table1[[#This Row],[Basic
Jul-24]]</f>
        <v>0</v>
      </c>
      <c r="H100" s="23">
        <f t="shared" si="5"/>
        <v>0.5</v>
      </c>
      <c r="I100" s="11">
        <f>Table1[[#This Row],[Basic
Aug-24]]</f>
        <v>0</v>
      </c>
      <c r="J100" s="23">
        <f t="shared" si="6"/>
        <v>0.5</v>
      </c>
      <c r="K100" s="11">
        <f>Table1[[#This Row],[Basic
Sep-24]]</f>
        <v>0</v>
      </c>
      <c r="L100" s="22">
        <f t="shared" si="7"/>
        <v>0.5</v>
      </c>
    </row>
    <row r="101" spans="1:12" ht="20.100000000000001" customHeight="1" x14ac:dyDescent="0.25">
      <c r="A101" s="11">
        <f>IF(Table1[[#This Row],[Name of Employee]]="","",ROWS($A$1:A97))</f>
        <v>97</v>
      </c>
      <c r="B101" s="21" t="s">
        <v>103</v>
      </c>
      <c r="C101" s="21" t="s">
        <v>128</v>
      </c>
      <c r="D101" s="19"/>
      <c r="E101" s="19"/>
      <c r="F101" s="23">
        <f t="shared" si="4"/>
        <v>0.5</v>
      </c>
      <c r="G101" s="11">
        <f>Table1[[#This Row],[Basic
Jul-24]]</f>
        <v>0</v>
      </c>
      <c r="H101" s="23">
        <f t="shared" si="5"/>
        <v>0.5</v>
      </c>
      <c r="I101" s="11">
        <f>Table1[[#This Row],[Basic
Aug-24]]</f>
        <v>0</v>
      </c>
      <c r="J101" s="23">
        <f t="shared" si="6"/>
        <v>0.5</v>
      </c>
      <c r="K101" s="11">
        <f>Table1[[#This Row],[Basic
Sep-24]]</f>
        <v>0</v>
      </c>
      <c r="L101" s="22">
        <f t="shared" si="7"/>
        <v>0.5</v>
      </c>
    </row>
    <row r="102" spans="1:12" ht="20.100000000000001" customHeight="1" x14ac:dyDescent="0.25">
      <c r="A102" s="11">
        <f>IF(Table1[[#This Row],[Name of Employee]]="","",ROWS($A$1:A98))</f>
        <v>98</v>
      </c>
      <c r="B102" s="21" t="s">
        <v>104</v>
      </c>
      <c r="C102" s="21" t="s">
        <v>128</v>
      </c>
      <c r="D102" s="19"/>
      <c r="E102" s="19"/>
      <c r="F102" s="23">
        <f t="shared" si="4"/>
        <v>0.5</v>
      </c>
      <c r="G102" s="11">
        <f>Table1[[#This Row],[Basic
Jul-24]]</f>
        <v>0</v>
      </c>
      <c r="H102" s="23">
        <f t="shared" si="5"/>
        <v>0.5</v>
      </c>
      <c r="I102" s="11">
        <f>Table1[[#This Row],[Basic
Aug-24]]</f>
        <v>0</v>
      </c>
      <c r="J102" s="23">
        <f t="shared" si="6"/>
        <v>0.5</v>
      </c>
      <c r="K102" s="11">
        <f>Table1[[#This Row],[Basic
Sep-24]]</f>
        <v>0</v>
      </c>
      <c r="L102" s="22">
        <f t="shared" si="7"/>
        <v>0.5</v>
      </c>
    </row>
    <row r="103" spans="1:12" ht="20.100000000000001" customHeight="1" x14ac:dyDescent="0.25">
      <c r="A103" s="11">
        <f>IF(Table1[[#This Row],[Name of Employee]]="","",ROWS($A$1:A99))</f>
        <v>99</v>
      </c>
      <c r="B103" s="21" t="s">
        <v>105</v>
      </c>
      <c r="C103" s="21" t="s">
        <v>128</v>
      </c>
      <c r="D103" s="19"/>
      <c r="E103" s="19"/>
      <c r="F103" s="23">
        <f t="shared" si="4"/>
        <v>0.5</v>
      </c>
      <c r="G103" s="11">
        <f>Table1[[#This Row],[Basic
Jul-24]]</f>
        <v>0</v>
      </c>
      <c r="H103" s="23">
        <f t="shared" si="5"/>
        <v>0.5</v>
      </c>
      <c r="I103" s="11">
        <f>Table1[[#This Row],[Basic
Aug-24]]</f>
        <v>0</v>
      </c>
      <c r="J103" s="23">
        <f t="shared" si="6"/>
        <v>0.5</v>
      </c>
      <c r="K103" s="11">
        <f>Table1[[#This Row],[Basic
Sep-24]]</f>
        <v>0</v>
      </c>
      <c r="L103" s="22">
        <f t="shared" si="7"/>
        <v>0.5</v>
      </c>
    </row>
    <row r="104" spans="1:12" ht="20.100000000000001" customHeight="1" x14ac:dyDescent="0.25">
      <c r="A104" s="11">
        <f>IF(Table1[[#This Row],[Name of Employee]]="","",ROWS($A$1:A100))</f>
        <v>100</v>
      </c>
      <c r="B104" s="21" t="s">
        <v>106</v>
      </c>
      <c r="C104" s="21" t="s">
        <v>128</v>
      </c>
      <c r="D104" s="19"/>
      <c r="E104" s="19"/>
      <c r="F104" s="23">
        <f t="shared" si="4"/>
        <v>0.5</v>
      </c>
      <c r="G104" s="11">
        <f>Table1[[#This Row],[Basic
Jul-24]]</f>
        <v>0</v>
      </c>
      <c r="H104" s="23">
        <f t="shared" si="5"/>
        <v>0.5</v>
      </c>
      <c r="I104" s="11">
        <f>Table1[[#This Row],[Basic
Aug-24]]</f>
        <v>0</v>
      </c>
      <c r="J104" s="23">
        <f t="shared" si="6"/>
        <v>0.5</v>
      </c>
      <c r="K104" s="11">
        <f>Table1[[#This Row],[Basic
Sep-24]]</f>
        <v>0</v>
      </c>
      <c r="L104" s="22">
        <f t="shared" si="7"/>
        <v>0.5</v>
      </c>
    </row>
    <row r="105" spans="1:12" ht="20.100000000000001" customHeight="1" x14ac:dyDescent="0.25">
      <c r="A105" s="11">
        <f>IF(Table1[[#This Row],[Name of Employee]]="","",ROWS($A$1:A101))</f>
        <v>101</v>
      </c>
      <c r="B105" s="21" t="s">
        <v>107</v>
      </c>
      <c r="C105" s="21" t="s">
        <v>128</v>
      </c>
      <c r="D105" s="19"/>
      <c r="E105" s="19"/>
      <c r="F105" s="23">
        <f t="shared" si="4"/>
        <v>0.5</v>
      </c>
      <c r="G105" s="11">
        <f>Table1[[#This Row],[Basic
Jul-24]]</f>
        <v>0</v>
      </c>
      <c r="H105" s="23">
        <f t="shared" si="5"/>
        <v>0.5</v>
      </c>
      <c r="I105" s="11">
        <f>Table1[[#This Row],[Basic
Aug-24]]</f>
        <v>0</v>
      </c>
      <c r="J105" s="23">
        <f t="shared" si="6"/>
        <v>0.5</v>
      </c>
      <c r="K105" s="11">
        <f>Table1[[#This Row],[Basic
Sep-24]]</f>
        <v>0</v>
      </c>
      <c r="L105" s="22">
        <f t="shared" si="7"/>
        <v>0.5</v>
      </c>
    </row>
    <row r="106" spans="1:12" ht="20.100000000000001" customHeight="1" x14ac:dyDescent="0.25">
      <c r="A106" s="11">
        <f>IF(Table1[[#This Row],[Name of Employee]]="","",ROWS($A$1:A102))</f>
        <v>102</v>
      </c>
      <c r="B106" s="21" t="s">
        <v>108</v>
      </c>
      <c r="C106" s="21" t="s">
        <v>128</v>
      </c>
      <c r="D106" s="19"/>
      <c r="E106" s="19"/>
      <c r="F106" s="23">
        <f t="shared" si="4"/>
        <v>0.5</v>
      </c>
      <c r="G106" s="11">
        <f>Table1[[#This Row],[Basic
Jul-24]]</f>
        <v>0</v>
      </c>
      <c r="H106" s="23">
        <f t="shared" si="5"/>
        <v>0.5</v>
      </c>
      <c r="I106" s="11">
        <f>Table1[[#This Row],[Basic
Aug-24]]</f>
        <v>0</v>
      </c>
      <c r="J106" s="23">
        <f t="shared" si="6"/>
        <v>0.5</v>
      </c>
      <c r="K106" s="11">
        <f>Table1[[#This Row],[Basic
Sep-24]]</f>
        <v>0</v>
      </c>
      <c r="L106" s="22">
        <f t="shared" si="7"/>
        <v>0.5</v>
      </c>
    </row>
    <row r="107" spans="1:12" ht="20.100000000000001" customHeight="1" x14ac:dyDescent="0.25">
      <c r="A107" s="11">
        <f>IF(Table1[[#This Row],[Name of Employee]]="","",ROWS($A$1:A103))</f>
        <v>103</v>
      </c>
      <c r="B107" s="21" t="s">
        <v>109</v>
      </c>
      <c r="C107" s="21" t="s">
        <v>128</v>
      </c>
      <c r="D107" s="19"/>
      <c r="E107" s="19"/>
      <c r="F107" s="23">
        <f t="shared" si="4"/>
        <v>0.5</v>
      </c>
      <c r="G107" s="11">
        <f>Table1[[#This Row],[Basic
Jul-24]]</f>
        <v>0</v>
      </c>
      <c r="H107" s="23">
        <f t="shared" si="5"/>
        <v>0.5</v>
      </c>
      <c r="I107" s="11">
        <f>Table1[[#This Row],[Basic
Aug-24]]</f>
        <v>0</v>
      </c>
      <c r="J107" s="23">
        <f t="shared" si="6"/>
        <v>0.5</v>
      </c>
      <c r="K107" s="11">
        <f>Table1[[#This Row],[Basic
Sep-24]]</f>
        <v>0</v>
      </c>
      <c r="L107" s="22">
        <f t="shared" si="7"/>
        <v>0.5</v>
      </c>
    </row>
    <row r="108" spans="1:12" ht="20.100000000000001" customHeight="1" x14ac:dyDescent="0.25">
      <c r="A108" s="11">
        <f>IF(Table1[[#This Row],[Name of Employee]]="","",ROWS($A$1:A104))</f>
        <v>104</v>
      </c>
      <c r="B108" s="21" t="s">
        <v>110</v>
      </c>
      <c r="C108" s="21" t="s">
        <v>128</v>
      </c>
      <c r="D108" s="19"/>
      <c r="E108" s="19"/>
      <c r="F108" s="23">
        <f t="shared" si="4"/>
        <v>0.5</v>
      </c>
      <c r="G108" s="11">
        <f>Table1[[#This Row],[Basic
Jul-24]]</f>
        <v>0</v>
      </c>
      <c r="H108" s="23">
        <f t="shared" si="5"/>
        <v>0.5</v>
      </c>
      <c r="I108" s="11">
        <f>Table1[[#This Row],[Basic
Aug-24]]</f>
        <v>0</v>
      </c>
      <c r="J108" s="23">
        <f t="shared" si="6"/>
        <v>0.5</v>
      </c>
      <c r="K108" s="11">
        <f>Table1[[#This Row],[Basic
Sep-24]]</f>
        <v>0</v>
      </c>
      <c r="L108" s="22">
        <f t="shared" si="7"/>
        <v>0.5</v>
      </c>
    </row>
    <row r="109" spans="1:12" ht="20.100000000000001" customHeight="1" x14ac:dyDescent="0.25">
      <c r="A109" s="11">
        <f>IF(Table1[[#This Row],[Name of Employee]]="","",ROWS($A$1:A105))</f>
        <v>105</v>
      </c>
      <c r="B109" s="21" t="s">
        <v>111</v>
      </c>
      <c r="C109" s="21" t="s">
        <v>128</v>
      </c>
      <c r="D109" s="19"/>
      <c r="E109" s="19"/>
      <c r="F109" s="23">
        <f t="shared" si="4"/>
        <v>0.5</v>
      </c>
      <c r="G109" s="11">
        <f>Table1[[#This Row],[Basic
Jul-24]]</f>
        <v>0</v>
      </c>
      <c r="H109" s="23">
        <f t="shared" si="5"/>
        <v>0.5</v>
      </c>
      <c r="I109" s="11">
        <f>Table1[[#This Row],[Basic
Aug-24]]</f>
        <v>0</v>
      </c>
      <c r="J109" s="23">
        <f t="shared" si="6"/>
        <v>0.5</v>
      </c>
      <c r="K109" s="11">
        <f>Table1[[#This Row],[Basic
Sep-24]]</f>
        <v>0</v>
      </c>
      <c r="L109" s="22">
        <f t="shared" si="7"/>
        <v>0.5</v>
      </c>
    </row>
    <row r="110" spans="1:12" ht="20.100000000000001" customHeight="1" x14ac:dyDescent="0.25">
      <c r="A110" s="11">
        <f>IF(Table1[[#This Row],[Name of Employee]]="","",ROWS($A$1:A106))</f>
        <v>106</v>
      </c>
      <c r="B110" s="21" t="s">
        <v>112</v>
      </c>
      <c r="C110" s="21" t="s">
        <v>128</v>
      </c>
      <c r="D110" s="19"/>
      <c r="E110" s="19"/>
      <c r="F110" s="23">
        <f t="shared" si="4"/>
        <v>0.5</v>
      </c>
      <c r="G110" s="11">
        <f>Table1[[#This Row],[Basic
Jul-24]]</f>
        <v>0</v>
      </c>
      <c r="H110" s="23">
        <f t="shared" si="5"/>
        <v>0.5</v>
      </c>
      <c r="I110" s="11">
        <f>Table1[[#This Row],[Basic
Aug-24]]</f>
        <v>0</v>
      </c>
      <c r="J110" s="23">
        <f t="shared" si="6"/>
        <v>0.5</v>
      </c>
      <c r="K110" s="11">
        <f>Table1[[#This Row],[Basic
Sep-24]]</f>
        <v>0</v>
      </c>
      <c r="L110" s="22">
        <f t="shared" si="7"/>
        <v>0.5</v>
      </c>
    </row>
    <row r="111" spans="1:12" ht="20.100000000000001" customHeight="1" x14ac:dyDescent="0.25">
      <c r="A111" s="11">
        <f>IF(Table1[[#This Row],[Name of Employee]]="","",ROWS($A$1:A107))</f>
        <v>107</v>
      </c>
      <c r="B111" s="21" t="s">
        <v>113</v>
      </c>
      <c r="C111" s="21" t="s">
        <v>128</v>
      </c>
      <c r="D111" s="19"/>
      <c r="E111" s="19"/>
      <c r="F111" s="23">
        <f t="shared" si="4"/>
        <v>0.5</v>
      </c>
      <c r="G111" s="11">
        <f>Table1[[#This Row],[Basic
Jul-24]]</f>
        <v>0</v>
      </c>
      <c r="H111" s="23">
        <f t="shared" si="5"/>
        <v>0.5</v>
      </c>
      <c r="I111" s="11">
        <f>Table1[[#This Row],[Basic
Aug-24]]</f>
        <v>0</v>
      </c>
      <c r="J111" s="23">
        <f t="shared" si="6"/>
        <v>0.5</v>
      </c>
      <c r="K111" s="11">
        <f>Table1[[#This Row],[Basic
Sep-24]]</f>
        <v>0</v>
      </c>
      <c r="L111" s="22">
        <f t="shared" si="7"/>
        <v>0.5</v>
      </c>
    </row>
    <row r="112" spans="1:12" ht="20.100000000000001" customHeight="1" x14ac:dyDescent="0.25">
      <c r="A112" s="11">
        <f>IF(Table1[[#This Row],[Name of Employee]]="","",ROWS($A$1:A108))</f>
        <v>108</v>
      </c>
      <c r="B112" s="21" t="s">
        <v>114</v>
      </c>
      <c r="C112" s="21" t="s">
        <v>128</v>
      </c>
      <c r="D112" s="19"/>
      <c r="E112" s="19"/>
      <c r="F112" s="23">
        <f t="shared" si="4"/>
        <v>0.5</v>
      </c>
      <c r="G112" s="11">
        <f>Table1[[#This Row],[Basic
Jul-24]]</f>
        <v>0</v>
      </c>
      <c r="H112" s="23">
        <f t="shared" si="5"/>
        <v>0.5</v>
      </c>
      <c r="I112" s="11">
        <f>Table1[[#This Row],[Basic
Aug-24]]</f>
        <v>0</v>
      </c>
      <c r="J112" s="23">
        <f t="shared" si="6"/>
        <v>0.5</v>
      </c>
      <c r="K112" s="11">
        <f>Table1[[#This Row],[Basic
Sep-24]]</f>
        <v>0</v>
      </c>
      <c r="L112" s="22">
        <f t="shared" si="7"/>
        <v>0.5</v>
      </c>
    </row>
    <row r="113" spans="1:12" ht="20.100000000000001" customHeight="1" x14ac:dyDescent="0.25">
      <c r="A113" s="11">
        <f>IF(Table1[[#This Row],[Name of Employee]]="","",ROWS($A$1:A109))</f>
        <v>109</v>
      </c>
      <c r="B113" s="21" t="s">
        <v>115</v>
      </c>
      <c r="C113" s="21" t="s">
        <v>128</v>
      </c>
      <c r="D113" s="19"/>
      <c r="E113" s="19"/>
      <c r="F113" s="23">
        <f t="shared" si="4"/>
        <v>0.5</v>
      </c>
      <c r="G113" s="11">
        <f>Table1[[#This Row],[Basic
Jul-24]]</f>
        <v>0</v>
      </c>
      <c r="H113" s="23">
        <f t="shared" si="5"/>
        <v>0.5</v>
      </c>
      <c r="I113" s="11">
        <f>Table1[[#This Row],[Basic
Aug-24]]</f>
        <v>0</v>
      </c>
      <c r="J113" s="23">
        <f t="shared" si="6"/>
        <v>0.5</v>
      </c>
      <c r="K113" s="11">
        <f>Table1[[#This Row],[Basic
Sep-24]]</f>
        <v>0</v>
      </c>
      <c r="L113" s="22">
        <f t="shared" si="7"/>
        <v>0.5</v>
      </c>
    </row>
    <row r="114" spans="1:12" ht="20.100000000000001" customHeight="1" x14ac:dyDescent="0.25">
      <c r="A114" s="11">
        <f>IF(Table1[[#This Row],[Name of Employee]]="","",ROWS($A$1:A110))</f>
        <v>110</v>
      </c>
      <c r="B114" s="21" t="s">
        <v>116</v>
      </c>
      <c r="C114" s="21" t="s">
        <v>128</v>
      </c>
      <c r="D114" s="19"/>
      <c r="E114" s="19"/>
      <c r="F114" s="23">
        <f t="shared" si="4"/>
        <v>0.5</v>
      </c>
      <c r="G114" s="11">
        <f>Table1[[#This Row],[Basic
Jul-24]]</f>
        <v>0</v>
      </c>
      <c r="H114" s="23">
        <f t="shared" si="5"/>
        <v>0.5</v>
      </c>
      <c r="I114" s="11">
        <f>Table1[[#This Row],[Basic
Aug-24]]</f>
        <v>0</v>
      </c>
      <c r="J114" s="23">
        <f t="shared" si="6"/>
        <v>0.5</v>
      </c>
      <c r="K114" s="11">
        <f>Table1[[#This Row],[Basic
Sep-24]]</f>
        <v>0</v>
      </c>
      <c r="L114" s="22">
        <f t="shared" si="7"/>
        <v>0.5</v>
      </c>
    </row>
    <row r="115" spans="1:12" ht="20.100000000000001" customHeight="1" x14ac:dyDescent="0.25">
      <c r="A115" s="11">
        <f>IF(Table1[[#This Row],[Name of Employee]]="","",ROWS($A$1:A111))</f>
        <v>111</v>
      </c>
      <c r="B115" s="21" t="s">
        <v>117</v>
      </c>
      <c r="C115" s="21" t="s">
        <v>128</v>
      </c>
      <c r="D115" s="19"/>
      <c r="E115" s="19"/>
      <c r="F115" s="23">
        <f t="shared" si="4"/>
        <v>0.5</v>
      </c>
      <c r="G115" s="11">
        <f>Table1[[#This Row],[Basic
Jul-24]]</f>
        <v>0</v>
      </c>
      <c r="H115" s="23">
        <f t="shared" si="5"/>
        <v>0.5</v>
      </c>
      <c r="I115" s="11">
        <f>Table1[[#This Row],[Basic
Aug-24]]</f>
        <v>0</v>
      </c>
      <c r="J115" s="23">
        <f t="shared" si="6"/>
        <v>0.5</v>
      </c>
      <c r="K115" s="11">
        <f>Table1[[#This Row],[Basic
Sep-24]]</f>
        <v>0</v>
      </c>
      <c r="L115" s="22">
        <f t="shared" si="7"/>
        <v>0.5</v>
      </c>
    </row>
    <row r="116" spans="1:12" ht="20.100000000000001" customHeight="1" x14ac:dyDescent="0.25">
      <c r="A116" s="11">
        <f>IF(Table1[[#This Row],[Name of Employee]]="","",ROWS($A$1:A112))</f>
        <v>112</v>
      </c>
      <c r="B116" s="21" t="s">
        <v>118</v>
      </c>
      <c r="C116" s="21" t="s">
        <v>128</v>
      </c>
      <c r="D116" s="19"/>
      <c r="E116" s="19"/>
      <c r="F116" s="23">
        <f t="shared" si="4"/>
        <v>0.5</v>
      </c>
      <c r="G116" s="11">
        <f>Table1[[#This Row],[Basic
Jul-24]]</f>
        <v>0</v>
      </c>
      <c r="H116" s="23">
        <f t="shared" si="5"/>
        <v>0.5</v>
      </c>
      <c r="I116" s="11">
        <f>Table1[[#This Row],[Basic
Aug-24]]</f>
        <v>0</v>
      </c>
      <c r="J116" s="23">
        <f t="shared" si="6"/>
        <v>0.5</v>
      </c>
      <c r="K116" s="11">
        <f>Table1[[#This Row],[Basic
Sep-24]]</f>
        <v>0</v>
      </c>
      <c r="L116" s="22">
        <f t="shared" si="7"/>
        <v>0.5</v>
      </c>
    </row>
    <row r="117" spans="1:12" ht="20.100000000000001" customHeight="1" x14ac:dyDescent="0.25">
      <c r="A117" s="11">
        <f>IF(Table1[[#This Row],[Name of Employee]]="","",ROWS($A$1:A113))</f>
        <v>113</v>
      </c>
      <c r="B117" s="21" t="s">
        <v>119</v>
      </c>
      <c r="C117" s="21" t="s">
        <v>128</v>
      </c>
      <c r="D117" s="19"/>
      <c r="E117" s="19"/>
      <c r="F117" s="23">
        <f t="shared" si="4"/>
        <v>0.5</v>
      </c>
      <c r="G117" s="11">
        <f>Table1[[#This Row],[Basic
Jul-24]]</f>
        <v>0</v>
      </c>
      <c r="H117" s="23">
        <f t="shared" si="5"/>
        <v>0.5</v>
      </c>
      <c r="I117" s="11">
        <f>Table1[[#This Row],[Basic
Aug-24]]</f>
        <v>0</v>
      </c>
      <c r="J117" s="23">
        <f t="shared" si="6"/>
        <v>0.5</v>
      </c>
      <c r="K117" s="11">
        <f>Table1[[#This Row],[Basic
Sep-24]]</f>
        <v>0</v>
      </c>
      <c r="L117" s="22">
        <f t="shared" si="7"/>
        <v>0.5</v>
      </c>
    </row>
    <row r="118" spans="1:12" ht="20.100000000000001" customHeight="1" x14ac:dyDescent="0.25">
      <c r="A118" s="11">
        <f>IF(Table1[[#This Row],[Name of Employee]]="","",ROWS($A$1:A114))</f>
        <v>114</v>
      </c>
      <c r="B118" s="21" t="s">
        <v>120</v>
      </c>
      <c r="C118" s="21" t="s">
        <v>128</v>
      </c>
      <c r="D118" s="19"/>
      <c r="E118" s="19"/>
      <c r="F118" s="23">
        <f t="shared" si="4"/>
        <v>0.5</v>
      </c>
      <c r="G118" s="11">
        <f>Table1[[#This Row],[Basic
Jul-24]]</f>
        <v>0</v>
      </c>
      <c r="H118" s="23">
        <f t="shared" si="5"/>
        <v>0.5</v>
      </c>
      <c r="I118" s="11">
        <f>Table1[[#This Row],[Basic
Aug-24]]</f>
        <v>0</v>
      </c>
      <c r="J118" s="23">
        <f t="shared" si="6"/>
        <v>0.5</v>
      </c>
      <c r="K118" s="11">
        <f>Table1[[#This Row],[Basic
Sep-24]]</f>
        <v>0</v>
      </c>
      <c r="L118" s="22">
        <f t="shared" si="7"/>
        <v>0.5</v>
      </c>
    </row>
    <row r="119" spans="1:12" ht="20.100000000000001" customHeight="1" x14ac:dyDescent="0.25">
      <c r="A119" s="11">
        <f>IF(Table1[[#This Row],[Name of Employee]]="","",ROWS($A$1:A115))</f>
        <v>115</v>
      </c>
      <c r="B119" s="21" t="s">
        <v>121</v>
      </c>
      <c r="C119" s="21" t="s">
        <v>128</v>
      </c>
      <c r="D119" s="19"/>
      <c r="E119" s="19"/>
      <c r="F119" s="23">
        <f t="shared" si="4"/>
        <v>0.5</v>
      </c>
      <c r="G119" s="11">
        <f>Table1[[#This Row],[Basic
Jul-24]]</f>
        <v>0</v>
      </c>
      <c r="H119" s="23">
        <f t="shared" si="5"/>
        <v>0.5</v>
      </c>
      <c r="I119" s="11">
        <f>Table1[[#This Row],[Basic
Aug-24]]</f>
        <v>0</v>
      </c>
      <c r="J119" s="23">
        <f t="shared" si="6"/>
        <v>0.5</v>
      </c>
      <c r="K119" s="11">
        <f>Table1[[#This Row],[Basic
Sep-24]]</f>
        <v>0</v>
      </c>
      <c r="L119" s="22">
        <f t="shared" si="7"/>
        <v>0.5</v>
      </c>
    </row>
    <row r="120" spans="1:12" ht="20.100000000000001" customHeight="1" x14ac:dyDescent="0.25">
      <c r="A120" s="11">
        <f>IF(Table1[[#This Row],[Name of Employee]]="","",ROWS($A$1:A116))</f>
        <v>116</v>
      </c>
      <c r="B120" s="21" t="s">
        <v>122</v>
      </c>
      <c r="C120" s="21" t="s">
        <v>128</v>
      </c>
      <c r="D120" s="19"/>
      <c r="E120" s="19"/>
      <c r="F120" s="23">
        <f t="shared" si="4"/>
        <v>0.5</v>
      </c>
      <c r="G120" s="11">
        <f>Table1[[#This Row],[Basic
Jul-24]]</f>
        <v>0</v>
      </c>
      <c r="H120" s="23">
        <f t="shared" si="5"/>
        <v>0.5</v>
      </c>
      <c r="I120" s="11">
        <f>Table1[[#This Row],[Basic
Aug-24]]</f>
        <v>0</v>
      </c>
      <c r="J120" s="23">
        <f t="shared" si="6"/>
        <v>0.5</v>
      </c>
      <c r="K120" s="11">
        <f>Table1[[#This Row],[Basic
Sep-24]]</f>
        <v>0</v>
      </c>
      <c r="L120" s="22">
        <f t="shared" si="7"/>
        <v>0.5</v>
      </c>
    </row>
    <row r="121" spans="1:12" ht="20.100000000000001" customHeight="1" x14ac:dyDescent="0.25">
      <c r="A121" s="11">
        <f>IF(Table1[[#This Row],[Name of Employee]]="","",ROWS($A$1:A117))</f>
        <v>117</v>
      </c>
      <c r="B121" s="21" t="s">
        <v>123</v>
      </c>
      <c r="C121" s="21" t="s">
        <v>128</v>
      </c>
      <c r="D121" s="19"/>
      <c r="E121" s="19"/>
      <c r="F121" s="23">
        <f t="shared" si="4"/>
        <v>0.5</v>
      </c>
      <c r="G121" s="11">
        <f>Table1[[#This Row],[Basic
Jul-24]]</f>
        <v>0</v>
      </c>
      <c r="H121" s="23">
        <f t="shared" si="5"/>
        <v>0.5</v>
      </c>
      <c r="I121" s="11">
        <f>Table1[[#This Row],[Basic
Aug-24]]</f>
        <v>0</v>
      </c>
      <c r="J121" s="23">
        <f t="shared" si="6"/>
        <v>0.5</v>
      </c>
      <c r="K121" s="11">
        <f>Table1[[#This Row],[Basic
Sep-24]]</f>
        <v>0</v>
      </c>
      <c r="L121" s="22">
        <f t="shared" si="7"/>
        <v>0.5</v>
      </c>
    </row>
    <row r="122" spans="1:12" ht="20.100000000000001" customHeight="1" x14ac:dyDescent="0.25">
      <c r="A122" s="11">
        <f>IF(Table1[[#This Row],[Name of Employee]]="","",ROWS($A$1:A118))</f>
        <v>118</v>
      </c>
      <c r="B122" s="21" t="s">
        <v>124</v>
      </c>
      <c r="C122" s="21" t="s">
        <v>128</v>
      </c>
      <c r="D122" s="19"/>
      <c r="E122" s="19"/>
      <c r="F122" s="23">
        <f t="shared" si="4"/>
        <v>0.5</v>
      </c>
      <c r="G122" s="11">
        <f>Table1[[#This Row],[Basic
Jul-24]]</f>
        <v>0</v>
      </c>
      <c r="H122" s="23">
        <f t="shared" si="5"/>
        <v>0.5</v>
      </c>
      <c r="I122" s="11">
        <f>Table1[[#This Row],[Basic
Aug-24]]</f>
        <v>0</v>
      </c>
      <c r="J122" s="23">
        <f t="shared" si="6"/>
        <v>0.5</v>
      </c>
      <c r="K122" s="11">
        <f>Table1[[#This Row],[Basic
Sep-24]]</f>
        <v>0</v>
      </c>
      <c r="L122" s="22">
        <f t="shared" si="7"/>
        <v>0.5</v>
      </c>
    </row>
    <row r="123" spans="1:12" ht="20.100000000000001" customHeight="1" x14ac:dyDescent="0.25">
      <c r="A123" s="11">
        <f>IF(Table1[[#This Row],[Name of Employee]]="","",ROWS($A$1:A119))</f>
        <v>119</v>
      </c>
      <c r="B123" s="21" t="s">
        <v>125</v>
      </c>
      <c r="C123" s="21" t="s">
        <v>128</v>
      </c>
      <c r="D123" s="19"/>
      <c r="E123" s="19"/>
      <c r="F123" s="23">
        <f t="shared" si="4"/>
        <v>0.5</v>
      </c>
      <c r="G123" s="11">
        <f>Table1[[#This Row],[Basic
Jul-24]]</f>
        <v>0</v>
      </c>
      <c r="H123" s="23">
        <f t="shared" si="5"/>
        <v>0.5</v>
      </c>
      <c r="I123" s="11">
        <f>Table1[[#This Row],[Basic
Aug-24]]</f>
        <v>0</v>
      </c>
      <c r="J123" s="23">
        <f t="shared" si="6"/>
        <v>0.5</v>
      </c>
      <c r="K123" s="11">
        <f>Table1[[#This Row],[Basic
Sep-24]]</f>
        <v>0</v>
      </c>
      <c r="L123" s="22">
        <f t="shared" si="7"/>
        <v>0.5</v>
      </c>
    </row>
    <row r="124" spans="1:12" ht="20.100000000000001" customHeight="1" x14ac:dyDescent="0.25">
      <c r="A124" s="11">
        <f>IF(Table1[[#This Row],[Name of Employee]]="","",ROWS($A$1:A120))</f>
        <v>120</v>
      </c>
      <c r="B124" s="21" t="s">
        <v>126</v>
      </c>
      <c r="C124" s="21" t="s">
        <v>128</v>
      </c>
      <c r="D124" s="19"/>
      <c r="E124" s="19"/>
      <c r="F124" s="23">
        <f t="shared" si="4"/>
        <v>0.5</v>
      </c>
      <c r="G124" s="11">
        <f>Table1[[#This Row],[Basic
Jul-24]]</f>
        <v>0</v>
      </c>
      <c r="H124" s="23">
        <f t="shared" si="5"/>
        <v>0.5</v>
      </c>
      <c r="I124" s="11">
        <f>Table1[[#This Row],[Basic
Aug-24]]</f>
        <v>0</v>
      </c>
      <c r="J124" s="23">
        <f t="shared" si="6"/>
        <v>0.5</v>
      </c>
      <c r="K124" s="11">
        <f>Table1[[#This Row],[Basic
Sep-24]]</f>
        <v>0</v>
      </c>
      <c r="L124" s="22">
        <f t="shared" si="7"/>
        <v>0.5</v>
      </c>
    </row>
    <row r="125" spans="1:12" ht="20.100000000000001" customHeight="1" x14ac:dyDescent="0.25">
      <c r="A125" s="11">
        <f>IF(Table1[[#This Row],[Name of Employee]]="","",ROWS($A$1:A121))</f>
        <v>121</v>
      </c>
      <c r="B125" s="21" t="s">
        <v>127</v>
      </c>
      <c r="C125" s="21" t="s">
        <v>128</v>
      </c>
      <c r="D125" s="19"/>
      <c r="E125" s="19"/>
      <c r="F125" s="23">
        <f t="shared" si="4"/>
        <v>0.5</v>
      </c>
      <c r="G125" s="11">
        <f>Table1[[#This Row],[Basic
Jul-24]]</f>
        <v>0</v>
      </c>
      <c r="H125" s="23">
        <f t="shared" si="5"/>
        <v>0.5</v>
      </c>
      <c r="I125" s="11">
        <f>Table1[[#This Row],[Basic
Aug-24]]</f>
        <v>0</v>
      </c>
      <c r="J125" s="23">
        <f t="shared" si="6"/>
        <v>0.5</v>
      </c>
      <c r="K125" s="11">
        <f>Table1[[#This Row],[Basic
Sep-24]]</f>
        <v>0</v>
      </c>
      <c r="L125" s="22">
        <f t="shared" si="7"/>
        <v>0.5</v>
      </c>
    </row>
  </sheetData>
  <sheetProtection algorithmName="SHA-512" hashValue="DNOEE4+Z8ZT5OxvSOQYPhvOa0mHBPP8wtgHnTc8CgbE+gUUfMmDL+CqvxKLKoqq52cxIwSq2rb0unMEW9scZZw==" saltValue="7Odc4F47+o7nEMZvr31p6g==" spinCount="100000" sheet="1" objects="1" scenarios="1"/>
  <mergeCells count="7">
    <mergeCell ref="N4:Q4"/>
    <mergeCell ref="B3:C3"/>
    <mergeCell ref="N1:Q1"/>
    <mergeCell ref="N2:Q2"/>
    <mergeCell ref="N3:Q3"/>
    <mergeCell ref="A1:L1"/>
    <mergeCell ref="A2:L2"/>
  </mergeCells>
  <phoneticPr fontId="14" type="noConversion"/>
  <dataValidations count="1">
    <dataValidation type="list" allowBlank="1" showInputMessage="1" showErrorMessage="1" sqref="D5:D125" xr:uid="{00000000-0002-0000-0000-000000000000}">
      <formula1>"GPF,GPF 2004"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39"/>
  <sheetViews>
    <sheetView view="pageBreakPreview" zoomScale="85" zoomScaleNormal="100" zoomScaleSheetLayoutView="85" workbookViewId="0">
      <pane ySplit="5" topLeftCell="A6" activePane="bottomLeft" state="frozen"/>
      <selection pane="bottomLeft" activeCell="B6" sqref="B6"/>
    </sheetView>
  </sheetViews>
  <sheetFormatPr defaultColWidth="9.140625" defaultRowHeight="20.100000000000001" customHeight="1" x14ac:dyDescent="0.25"/>
  <cols>
    <col min="1" max="1" width="5" style="1" customWidth="1"/>
    <col min="2" max="2" width="18.42578125" style="1" customWidth="1"/>
    <col min="3" max="3" width="11.42578125" style="1" customWidth="1"/>
    <col min="4" max="15" width="7.7109375" style="2" customWidth="1"/>
    <col min="16" max="16" width="16.7109375" style="2" customWidth="1"/>
    <col min="17" max="18" width="8.28515625" style="2" customWidth="1"/>
    <col min="19" max="22" width="9.140625" style="2" hidden="1" customWidth="1"/>
    <col min="23" max="16384" width="9.140625" style="2"/>
  </cols>
  <sheetData>
    <row r="1" spans="1:22" s="1" customFormat="1" ht="26.25" x14ac:dyDescent="0.4">
      <c r="A1" s="36" t="str">
        <f>'Master Sheet'!$A$1</f>
        <v>ftyk f'k{kk ,oa izf'k{k.k laLFkku] dqpkeu flVh ¼ukxkSj½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22" s="1" customFormat="1" ht="20.25" x14ac:dyDescent="0.3">
      <c r="A2" s="39" t="str">
        <f>"Øekad&amp; "&amp;'Master Sheet'!B3</f>
        <v>Øekad&amp; ftf'kizla@dq-flVh@2024@256</v>
      </c>
      <c r="B2" s="39"/>
      <c r="C2" s="39"/>
      <c r="D2" s="39"/>
      <c r="E2" s="39"/>
      <c r="F2" s="39"/>
      <c r="G2" s="39"/>
      <c r="H2" s="39"/>
      <c r="L2" s="25"/>
      <c r="M2" s="25"/>
      <c r="N2" s="41" t="s">
        <v>135</v>
      </c>
      <c r="O2" s="41"/>
      <c r="P2" s="24">
        <f>'Master Sheet'!L3</f>
        <v>45590</v>
      </c>
      <c r="Q2" s="25"/>
    </row>
    <row r="3" spans="1:22" s="1" customFormat="1" ht="20.25" x14ac:dyDescent="0.3">
      <c r="A3" s="38" t="s">
        <v>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22" s="1" customFormat="1" ht="62.25" customHeight="1" x14ac:dyDescent="0.25">
      <c r="A4" s="37" t="s">
        <v>155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22" s="3" customFormat="1" ht="63" x14ac:dyDescent="0.25">
      <c r="A5" s="27" t="s">
        <v>1</v>
      </c>
      <c r="B5" s="27" t="s">
        <v>2</v>
      </c>
      <c r="C5" s="27" t="s">
        <v>3</v>
      </c>
      <c r="D5" s="27" t="s">
        <v>147</v>
      </c>
      <c r="E5" s="27" t="s">
        <v>6</v>
      </c>
      <c r="F5" s="27" t="s">
        <v>141</v>
      </c>
      <c r="G5" s="27" t="s">
        <v>149</v>
      </c>
      <c r="H5" s="27" t="s">
        <v>6</v>
      </c>
      <c r="I5" s="27" t="s">
        <v>141</v>
      </c>
      <c r="J5" s="27" t="s">
        <v>151</v>
      </c>
      <c r="K5" s="27" t="s">
        <v>6</v>
      </c>
      <c r="L5" s="27" t="s">
        <v>141</v>
      </c>
      <c r="M5" s="27" t="s">
        <v>153</v>
      </c>
      <c r="N5" s="27" t="s">
        <v>6</v>
      </c>
      <c r="O5" s="27" t="s">
        <v>141</v>
      </c>
      <c r="P5" s="27" t="s">
        <v>129</v>
      </c>
      <c r="Q5" s="27" t="s">
        <v>142</v>
      </c>
    </row>
    <row r="6" spans="1:22" s="4" customFormat="1" ht="20.100000000000001" customHeight="1" x14ac:dyDescent="0.25">
      <c r="A6" s="8">
        <f>IF('Master Sheet'!A5="","",'Master Sheet'!A5)</f>
        <v>1</v>
      </c>
      <c r="B6" s="9" t="str">
        <f>IF('Master Sheet'!B5="","",'Master Sheet'!B5)</f>
        <v>A K Sharma 1</v>
      </c>
      <c r="C6" s="9" t="str">
        <f>IF('Master Sheet'!C5="","",'Master Sheet'!C5)</f>
        <v>Lecturer</v>
      </c>
      <c r="D6" s="8">
        <f>IF('Master Sheet'!E5=0,"",'Master Sheet'!E5)</f>
        <v>52900</v>
      </c>
      <c r="E6" s="8">
        <f>IFERROR(ROUND(D6*'Master Sheet'!F5,0),"")</f>
        <v>26450</v>
      </c>
      <c r="F6" s="8">
        <f>IFERROR(ROUND(D6*53%,0),"")</f>
        <v>28037</v>
      </c>
      <c r="G6" s="8">
        <f>IF('Master Sheet'!G5=0,"",'Master Sheet'!G5)</f>
        <v>52900</v>
      </c>
      <c r="H6" s="8">
        <f>IFERROR(ROUND(G6*'Master Sheet'!H5,0),"")</f>
        <v>26450</v>
      </c>
      <c r="I6" s="8">
        <f>IFERROR(ROUND(G6*53%,0),"")</f>
        <v>28037</v>
      </c>
      <c r="J6" s="8">
        <f>IF('Master Sheet'!I5=0,"",'Master Sheet'!I5)</f>
        <v>52900</v>
      </c>
      <c r="K6" s="8">
        <f>IFERROR(ROUND(J6*'Master Sheet'!J5,0),"")</f>
        <v>26450</v>
      </c>
      <c r="L6" s="8">
        <f>IFERROR(ROUND(J6*53%,0),"")</f>
        <v>28037</v>
      </c>
      <c r="M6" s="8">
        <f>IF('Master Sheet'!K5=0,"",'Master Sheet'!K5)</f>
        <v>52900</v>
      </c>
      <c r="N6" s="8">
        <f>IFERROR(ROUND(M6*'Master Sheet'!L5,0),"")</f>
        <v>26450</v>
      </c>
      <c r="O6" s="8">
        <f>IFERROR(ROUND(M6*53%,0),"")</f>
        <v>28037</v>
      </c>
      <c r="P6" s="20">
        <f>SUM(S6:V6)</f>
        <v>6348</v>
      </c>
      <c r="Q6" s="20">
        <f>SUM(S6:V6)-SUM(P6:P6)</f>
        <v>0</v>
      </c>
      <c r="S6" s="12">
        <f>IFERROR(F6-E6,"")</f>
        <v>1587</v>
      </c>
      <c r="T6" s="12">
        <f>IFERROR(I6-H6,"")</f>
        <v>1587</v>
      </c>
      <c r="U6" s="12">
        <f>IFERROR(L6-K6,"")</f>
        <v>1587</v>
      </c>
      <c r="V6" s="12">
        <f>IFERROR(O6-N6,"")</f>
        <v>1587</v>
      </c>
    </row>
    <row r="7" spans="1:22" s="4" customFormat="1" ht="20.100000000000001" customHeight="1" x14ac:dyDescent="0.25">
      <c r="A7" s="8">
        <f>IF('Master Sheet'!A6="","",'Master Sheet'!A6)</f>
        <v>2</v>
      </c>
      <c r="B7" s="9" t="str">
        <f>IF('Master Sheet'!B6="","",'Master Sheet'!B6)</f>
        <v>A K Sharma 2</v>
      </c>
      <c r="C7" s="9" t="str">
        <f>IF('Master Sheet'!C6="","",'Master Sheet'!C6)</f>
        <v>Lecturer</v>
      </c>
      <c r="D7" s="8">
        <f>IF('Master Sheet'!E6=0,"",'Master Sheet'!E6)</f>
        <v>49900</v>
      </c>
      <c r="E7" s="8">
        <f>IFERROR(ROUND(D7*'Master Sheet'!F6,0),"")</f>
        <v>24950</v>
      </c>
      <c r="F7" s="8">
        <f t="shared" ref="F7:F70" si="0">IFERROR(ROUND(D7*53%,0),"")</f>
        <v>26447</v>
      </c>
      <c r="G7" s="8">
        <f>IF('Master Sheet'!G6=0,"",'Master Sheet'!G6)</f>
        <v>49900</v>
      </c>
      <c r="H7" s="8">
        <f>IFERROR(ROUND(G7*'Master Sheet'!H6,0),"")</f>
        <v>24950</v>
      </c>
      <c r="I7" s="8">
        <f t="shared" ref="I7:I70" si="1">IFERROR(ROUND(G7*53%,0),"")</f>
        <v>26447</v>
      </c>
      <c r="J7" s="8">
        <f>IF('Master Sheet'!I6=0,"",'Master Sheet'!I6)</f>
        <v>49900</v>
      </c>
      <c r="K7" s="8">
        <f>IFERROR(ROUND(J7*'Master Sheet'!J6,0),"")</f>
        <v>24950</v>
      </c>
      <c r="L7" s="8">
        <f t="shared" ref="L7:L70" si="2">IFERROR(ROUND(J7*53%,0),"")</f>
        <v>26447</v>
      </c>
      <c r="M7" s="8">
        <f>IF('Master Sheet'!K6=0,"",'Master Sheet'!K6)</f>
        <v>49900</v>
      </c>
      <c r="N7" s="8">
        <f>IFERROR(ROUND(M7*'Master Sheet'!L6,0),"")</f>
        <v>24950</v>
      </c>
      <c r="O7" s="8">
        <f t="shared" ref="O7:O70" si="3">IFERROR(ROUND(M7*53%,0),"")</f>
        <v>26447</v>
      </c>
      <c r="P7" s="20">
        <f t="shared" ref="P7:P70" si="4">SUM(S7:V7)</f>
        <v>5988</v>
      </c>
      <c r="Q7" s="20">
        <f t="shared" ref="Q7:Q70" si="5">SUM(S7:V7)-SUM(P7:P7)</f>
        <v>0</v>
      </c>
      <c r="S7" s="12">
        <f t="shared" ref="S7:S70" si="6">IFERROR(F7-E7,"")</f>
        <v>1497</v>
      </c>
      <c r="T7" s="12">
        <f t="shared" ref="T7:T70" si="7">IFERROR(I7-H7,"")</f>
        <v>1497</v>
      </c>
      <c r="U7" s="12">
        <f t="shared" ref="U7:U70" si="8">IFERROR(L7-K7,"")</f>
        <v>1497</v>
      </c>
      <c r="V7" s="12">
        <f t="shared" ref="V7:V70" si="9">IFERROR(O7-N7,"")</f>
        <v>1497</v>
      </c>
    </row>
    <row r="8" spans="1:22" s="4" customFormat="1" ht="20.100000000000001" customHeight="1" x14ac:dyDescent="0.25">
      <c r="A8" s="8">
        <f>IF('Master Sheet'!A7="","",'Master Sheet'!A7)</f>
        <v>3</v>
      </c>
      <c r="B8" s="9" t="str">
        <f>IF('Master Sheet'!B7="","",'Master Sheet'!B7)</f>
        <v>A K Sharma 3</v>
      </c>
      <c r="C8" s="9" t="str">
        <f>IF('Master Sheet'!C7="","",'Master Sheet'!C7)</f>
        <v>Lecturer</v>
      </c>
      <c r="D8" s="8">
        <f>IF('Master Sheet'!E7=0,"",'Master Sheet'!E7)</f>
        <v>63100</v>
      </c>
      <c r="E8" s="8">
        <f>IFERROR(ROUND(D8*'Master Sheet'!F7,0),"")</f>
        <v>31550</v>
      </c>
      <c r="F8" s="8">
        <f t="shared" si="0"/>
        <v>33443</v>
      </c>
      <c r="G8" s="8">
        <f>IF('Master Sheet'!G7=0,"",'Master Sheet'!G7)</f>
        <v>63100</v>
      </c>
      <c r="H8" s="8">
        <f>IFERROR(ROUND(G8*'Master Sheet'!H7,0),"")</f>
        <v>31550</v>
      </c>
      <c r="I8" s="8">
        <f t="shared" si="1"/>
        <v>33443</v>
      </c>
      <c r="J8" s="8">
        <f>IF('Master Sheet'!I7=0,"",'Master Sheet'!I7)</f>
        <v>63100</v>
      </c>
      <c r="K8" s="8">
        <f>IFERROR(ROUND(J8*'Master Sheet'!J7,0),"")</f>
        <v>31550</v>
      </c>
      <c r="L8" s="8">
        <f t="shared" si="2"/>
        <v>33443</v>
      </c>
      <c r="M8" s="8">
        <f>IF('Master Sheet'!K7=0,"",'Master Sheet'!K7)</f>
        <v>63100</v>
      </c>
      <c r="N8" s="8">
        <f>IFERROR(ROUND(M8*'Master Sheet'!L7,0),"")</f>
        <v>31550</v>
      </c>
      <c r="O8" s="8">
        <f t="shared" si="3"/>
        <v>33443</v>
      </c>
      <c r="P8" s="20">
        <f t="shared" si="4"/>
        <v>7572</v>
      </c>
      <c r="Q8" s="20">
        <f t="shared" si="5"/>
        <v>0</v>
      </c>
      <c r="S8" s="12">
        <f t="shared" si="6"/>
        <v>1893</v>
      </c>
      <c r="T8" s="12">
        <f t="shared" si="7"/>
        <v>1893</v>
      </c>
      <c r="U8" s="12">
        <f t="shared" si="8"/>
        <v>1893</v>
      </c>
      <c r="V8" s="12">
        <f t="shared" si="9"/>
        <v>1893</v>
      </c>
    </row>
    <row r="9" spans="1:22" s="4" customFormat="1" ht="20.100000000000001" customHeight="1" x14ac:dyDescent="0.25">
      <c r="A9" s="8">
        <f>IF('Master Sheet'!A8="","",'Master Sheet'!A8)</f>
        <v>4</v>
      </c>
      <c r="B9" s="9" t="str">
        <f>IF('Master Sheet'!B8="","",'Master Sheet'!B8)</f>
        <v>A K Sharma 4</v>
      </c>
      <c r="C9" s="9" t="str">
        <f>IF('Master Sheet'!C8="","",'Master Sheet'!C8)</f>
        <v>Lecturer</v>
      </c>
      <c r="D9" s="8">
        <f>IF('Master Sheet'!E8=0,"",'Master Sheet'!E8)</f>
        <v>90300</v>
      </c>
      <c r="E9" s="8">
        <f>IFERROR(ROUND(D9*'Master Sheet'!F8,0),"")</f>
        <v>45150</v>
      </c>
      <c r="F9" s="8">
        <f t="shared" si="0"/>
        <v>47859</v>
      </c>
      <c r="G9" s="8">
        <f>IF('Master Sheet'!G8=0,"",'Master Sheet'!G8)</f>
        <v>90300</v>
      </c>
      <c r="H9" s="8">
        <f>IFERROR(ROUND(G9*'Master Sheet'!H8,0),"")</f>
        <v>45150</v>
      </c>
      <c r="I9" s="8">
        <f t="shared" si="1"/>
        <v>47859</v>
      </c>
      <c r="J9" s="8">
        <f>IF('Master Sheet'!I8=0,"",'Master Sheet'!I8)</f>
        <v>90300</v>
      </c>
      <c r="K9" s="8">
        <f>IFERROR(ROUND(J9*'Master Sheet'!J8,0),"")</f>
        <v>45150</v>
      </c>
      <c r="L9" s="8">
        <f t="shared" si="2"/>
        <v>47859</v>
      </c>
      <c r="M9" s="8">
        <f>IF('Master Sheet'!K8=0,"",'Master Sheet'!K8)</f>
        <v>90300</v>
      </c>
      <c r="N9" s="8">
        <f>IFERROR(ROUND(M9*'Master Sheet'!L8,0),"")</f>
        <v>45150</v>
      </c>
      <c r="O9" s="8">
        <f t="shared" si="3"/>
        <v>47859</v>
      </c>
      <c r="P9" s="20">
        <f t="shared" si="4"/>
        <v>10836</v>
      </c>
      <c r="Q9" s="20">
        <f t="shared" si="5"/>
        <v>0</v>
      </c>
      <c r="S9" s="12">
        <f t="shared" si="6"/>
        <v>2709</v>
      </c>
      <c r="T9" s="12">
        <f t="shared" si="7"/>
        <v>2709</v>
      </c>
      <c r="U9" s="12">
        <f t="shared" si="8"/>
        <v>2709</v>
      </c>
      <c r="V9" s="12">
        <f t="shared" si="9"/>
        <v>2709</v>
      </c>
    </row>
    <row r="10" spans="1:22" s="4" customFormat="1" ht="20.100000000000001" customHeight="1" x14ac:dyDescent="0.25">
      <c r="A10" s="8">
        <f>IF('Master Sheet'!A9="","",'Master Sheet'!A9)</f>
        <v>5</v>
      </c>
      <c r="B10" s="9" t="str">
        <f>IF('Master Sheet'!B9="","",'Master Sheet'!B9)</f>
        <v>A K Sharma 5</v>
      </c>
      <c r="C10" s="9" t="str">
        <f>IF('Master Sheet'!C9="","",'Master Sheet'!C9)</f>
        <v>Lecturer</v>
      </c>
      <c r="D10" s="8" t="str">
        <f>IF('Master Sheet'!E9=0,"",'Master Sheet'!E9)</f>
        <v/>
      </c>
      <c r="E10" s="8" t="str">
        <f>IFERROR(ROUND(D10*'Master Sheet'!F9,0),"")</f>
        <v/>
      </c>
      <c r="F10" s="8" t="str">
        <f t="shared" si="0"/>
        <v/>
      </c>
      <c r="G10" s="8" t="str">
        <f>IF('Master Sheet'!G9=0,"",'Master Sheet'!G9)</f>
        <v/>
      </c>
      <c r="H10" s="8" t="str">
        <f>IFERROR(ROUND(G10*'Master Sheet'!H9,0),"")</f>
        <v/>
      </c>
      <c r="I10" s="8" t="str">
        <f t="shared" si="1"/>
        <v/>
      </c>
      <c r="J10" s="8" t="str">
        <f>IF('Master Sheet'!I9=0,"",'Master Sheet'!I9)</f>
        <v/>
      </c>
      <c r="K10" s="8" t="str">
        <f>IFERROR(ROUND(J10*'Master Sheet'!J9,0),"")</f>
        <v/>
      </c>
      <c r="L10" s="8" t="str">
        <f t="shared" si="2"/>
        <v/>
      </c>
      <c r="M10" s="8" t="str">
        <f>IF('Master Sheet'!K9=0,"",'Master Sheet'!K9)</f>
        <v/>
      </c>
      <c r="N10" s="8" t="str">
        <f>IFERROR(ROUND(M10*'Master Sheet'!L9,0),"")</f>
        <v/>
      </c>
      <c r="O10" s="8" t="str">
        <f t="shared" si="3"/>
        <v/>
      </c>
      <c r="P10" s="20">
        <f t="shared" si="4"/>
        <v>0</v>
      </c>
      <c r="Q10" s="20">
        <f t="shared" si="5"/>
        <v>0</v>
      </c>
      <c r="S10" s="12" t="str">
        <f t="shared" si="6"/>
        <v/>
      </c>
      <c r="T10" s="12" t="str">
        <f t="shared" si="7"/>
        <v/>
      </c>
      <c r="U10" s="12" t="str">
        <f t="shared" si="8"/>
        <v/>
      </c>
      <c r="V10" s="12" t="str">
        <f t="shared" si="9"/>
        <v/>
      </c>
    </row>
    <row r="11" spans="1:22" s="4" customFormat="1" ht="20.100000000000001" customHeight="1" x14ac:dyDescent="0.25">
      <c r="A11" s="8">
        <f>IF('Master Sheet'!A10="","",'Master Sheet'!A10)</f>
        <v>6</v>
      </c>
      <c r="B11" s="9" t="str">
        <f>IF('Master Sheet'!B10="","",'Master Sheet'!B10)</f>
        <v>A K Sharma 6</v>
      </c>
      <c r="C11" s="9" t="str">
        <f>IF('Master Sheet'!C10="","",'Master Sheet'!C10)</f>
        <v>Lecturer</v>
      </c>
      <c r="D11" s="8" t="str">
        <f>IF('Master Sheet'!E10=0,"",'Master Sheet'!E10)</f>
        <v/>
      </c>
      <c r="E11" s="8" t="str">
        <f>IFERROR(ROUND(D11*'Master Sheet'!F10,0),"")</f>
        <v/>
      </c>
      <c r="F11" s="8" t="str">
        <f t="shared" si="0"/>
        <v/>
      </c>
      <c r="G11" s="8" t="str">
        <f>IF('Master Sheet'!G10=0,"",'Master Sheet'!G10)</f>
        <v/>
      </c>
      <c r="H11" s="8" t="str">
        <f>IFERROR(ROUND(G11*'Master Sheet'!H10,0),"")</f>
        <v/>
      </c>
      <c r="I11" s="8" t="str">
        <f t="shared" si="1"/>
        <v/>
      </c>
      <c r="J11" s="8" t="str">
        <f>IF('Master Sheet'!I10=0,"",'Master Sheet'!I10)</f>
        <v/>
      </c>
      <c r="K11" s="8" t="str">
        <f>IFERROR(ROUND(J11*'Master Sheet'!J10,0),"")</f>
        <v/>
      </c>
      <c r="L11" s="8" t="str">
        <f t="shared" si="2"/>
        <v/>
      </c>
      <c r="M11" s="8" t="str">
        <f>IF('Master Sheet'!K10=0,"",'Master Sheet'!K10)</f>
        <v/>
      </c>
      <c r="N11" s="8" t="str">
        <f>IFERROR(ROUND(M11*'Master Sheet'!L10,0),"")</f>
        <v/>
      </c>
      <c r="O11" s="8" t="str">
        <f t="shared" si="3"/>
        <v/>
      </c>
      <c r="P11" s="20">
        <f t="shared" si="4"/>
        <v>0</v>
      </c>
      <c r="Q11" s="20">
        <f t="shared" si="5"/>
        <v>0</v>
      </c>
      <c r="S11" s="12" t="str">
        <f t="shared" si="6"/>
        <v/>
      </c>
      <c r="T11" s="12" t="str">
        <f t="shared" si="7"/>
        <v/>
      </c>
      <c r="U11" s="12" t="str">
        <f t="shared" si="8"/>
        <v/>
      </c>
      <c r="V11" s="12" t="str">
        <f t="shared" si="9"/>
        <v/>
      </c>
    </row>
    <row r="12" spans="1:22" s="4" customFormat="1" ht="20.100000000000001" customHeight="1" x14ac:dyDescent="0.25">
      <c r="A12" s="8">
        <f>IF('Master Sheet'!A11="","",'Master Sheet'!A11)</f>
        <v>7</v>
      </c>
      <c r="B12" s="9" t="str">
        <f>IF('Master Sheet'!B11="","",'Master Sheet'!B11)</f>
        <v>A K Sharma 7</v>
      </c>
      <c r="C12" s="9" t="str">
        <f>IF('Master Sheet'!C11="","",'Master Sheet'!C11)</f>
        <v>Lecturer</v>
      </c>
      <c r="D12" s="8" t="str">
        <f>IF('Master Sheet'!E11=0,"",'Master Sheet'!E11)</f>
        <v/>
      </c>
      <c r="E12" s="8" t="str">
        <f>IFERROR(ROUND(D12*'Master Sheet'!F11,0),"")</f>
        <v/>
      </c>
      <c r="F12" s="8" t="str">
        <f t="shared" si="0"/>
        <v/>
      </c>
      <c r="G12" s="8" t="str">
        <f>IF('Master Sheet'!G11=0,"",'Master Sheet'!G11)</f>
        <v/>
      </c>
      <c r="H12" s="8" t="str">
        <f>IFERROR(ROUND(G12*'Master Sheet'!H11,0),"")</f>
        <v/>
      </c>
      <c r="I12" s="8" t="str">
        <f t="shared" si="1"/>
        <v/>
      </c>
      <c r="J12" s="8" t="str">
        <f>IF('Master Sheet'!I11=0,"",'Master Sheet'!I11)</f>
        <v/>
      </c>
      <c r="K12" s="8" t="str">
        <f>IFERROR(ROUND(J12*'Master Sheet'!J11,0),"")</f>
        <v/>
      </c>
      <c r="L12" s="8" t="str">
        <f t="shared" si="2"/>
        <v/>
      </c>
      <c r="M12" s="8" t="str">
        <f>IF('Master Sheet'!K11=0,"",'Master Sheet'!K11)</f>
        <v/>
      </c>
      <c r="N12" s="8" t="str">
        <f>IFERROR(ROUND(M12*'Master Sheet'!L11,0),"")</f>
        <v/>
      </c>
      <c r="O12" s="8" t="str">
        <f t="shared" si="3"/>
        <v/>
      </c>
      <c r="P12" s="20">
        <f t="shared" si="4"/>
        <v>0</v>
      </c>
      <c r="Q12" s="20">
        <f t="shared" si="5"/>
        <v>0</v>
      </c>
      <c r="S12" s="12" t="str">
        <f t="shared" si="6"/>
        <v/>
      </c>
      <c r="T12" s="12" t="str">
        <f t="shared" si="7"/>
        <v/>
      </c>
      <c r="U12" s="12" t="str">
        <f t="shared" si="8"/>
        <v/>
      </c>
      <c r="V12" s="12" t="str">
        <f t="shared" si="9"/>
        <v/>
      </c>
    </row>
    <row r="13" spans="1:22" s="4" customFormat="1" ht="20.100000000000001" customHeight="1" x14ac:dyDescent="0.25">
      <c r="A13" s="8">
        <f>IF('Master Sheet'!A12="","",'Master Sheet'!A12)</f>
        <v>8</v>
      </c>
      <c r="B13" s="9" t="str">
        <f>IF('Master Sheet'!B12="","",'Master Sheet'!B12)</f>
        <v>A K Sharma 8</v>
      </c>
      <c r="C13" s="9" t="str">
        <f>IF('Master Sheet'!C12="","",'Master Sheet'!C12)</f>
        <v>Lecturer</v>
      </c>
      <c r="D13" s="8" t="str">
        <f>IF('Master Sheet'!E12=0,"",'Master Sheet'!E12)</f>
        <v/>
      </c>
      <c r="E13" s="8" t="str">
        <f>IFERROR(ROUND(D13*'Master Sheet'!F12,0),"")</f>
        <v/>
      </c>
      <c r="F13" s="8" t="str">
        <f t="shared" si="0"/>
        <v/>
      </c>
      <c r="G13" s="8" t="str">
        <f>IF('Master Sheet'!G12=0,"",'Master Sheet'!G12)</f>
        <v/>
      </c>
      <c r="H13" s="8" t="str">
        <f>IFERROR(ROUND(G13*'Master Sheet'!H12,0),"")</f>
        <v/>
      </c>
      <c r="I13" s="8" t="str">
        <f t="shared" si="1"/>
        <v/>
      </c>
      <c r="J13" s="8" t="str">
        <f>IF('Master Sheet'!I12=0,"",'Master Sheet'!I12)</f>
        <v/>
      </c>
      <c r="K13" s="8" t="str">
        <f>IFERROR(ROUND(J13*'Master Sheet'!J12,0),"")</f>
        <v/>
      </c>
      <c r="L13" s="8" t="str">
        <f t="shared" si="2"/>
        <v/>
      </c>
      <c r="M13" s="8" t="str">
        <f>IF('Master Sheet'!K12=0,"",'Master Sheet'!K12)</f>
        <v/>
      </c>
      <c r="N13" s="8" t="str">
        <f>IFERROR(ROUND(M13*'Master Sheet'!L12,0),"")</f>
        <v/>
      </c>
      <c r="O13" s="8" t="str">
        <f t="shared" si="3"/>
        <v/>
      </c>
      <c r="P13" s="20">
        <f t="shared" si="4"/>
        <v>0</v>
      </c>
      <c r="Q13" s="20">
        <f t="shared" si="5"/>
        <v>0</v>
      </c>
      <c r="S13" s="12" t="str">
        <f t="shared" si="6"/>
        <v/>
      </c>
      <c r="T13" s="12" t="str">
        <f t="shared" si="7"/>
        <v/>
      </c>
      <c r="U13" s="12" t="str">
        <f t="shared" si="8"/>
        <v/>
      </c>
      <c r="V13" s="12" t="str">
        <f t="shared" si="9"/>
        <v/>
      </c>
    </row>
    <row r="14" spans="1:22" s="4" customFormat="1" ht="20.100000000000001" customHeight="1" x14ac:dyDescent="0.25">
      <c r="A14" s="8">
        <f>IF('Master Sheet'!A13="","",'Master Sheet'!A13)</f>
        <v>9</v>
      </c>
      <c r="B14" s="9" t="str">
        <f>IF('Master Sheet'!B13="","",'Master Sheet'!B13)</f>
        <v>A K Sharma 9</v>
      </c>
      <c r="C14" s="9" t="str">
        <f>IF('Master Sheet'!C13="","",'Master Sheet'!C13)</f>
        <v>Lecturer</v>
      </c>
      <c r="D14" s="8" t="str">
        <f>IF('Master Sheet'!E13=0,"",'Master Sheet'!E13)</f>
        <v/>
      </c>
      <c r="E14" s="8" t="str">
        <f>IFERROR(ROUND(D14*'Master Sheet'!F13,0),"")</f>
        <v/>
      </c>
      <c r="F14" s="8" t="str">
        <f t="shared" si="0"/>
        <v/>
      </c>
      <c r="G14" s="8" t="str">
        <f>IF('Master Sheet'!G13=0,"",'Master Sheet'!G13)</f>
        <v/>
      </c>
      <c r="H14" s="8" t="str">
        <f>IFERROR(ROUND(G14*'Master Sheet'!H13,0),"")</f>
        <v/>
      </c>
      <c r="I14" s="8" t="str">
        <f t="shared" si="1"/>
        <v/>
      </c>
      <c r="J14" s="8" t="str">
        <f>IF('Master Sheet'!I13=0,"",'Master Sheet'!I13)</f>
        <v/>
      </c>
      <c r="K14" s="8" t="str">
        <f>IFERROR(ROUND(J14*'Master Sheet'!J13,0),"")</f>
        <v/>
      </c>
      <c r="L14" s="8" t="str">
        <f t="shared" si="2"/>
        <v/>
      </c>
      <c r="M14" s="8" t="str">
        <f>IF('Master Sheet'!K13=0,"",'Master Sheet'!K13)</f>
        <v/>
      </c>
      <c r="N14" s="8" t="str">
        <f>IFERROR(ROUND(M14*'Master Sheet'!L13,0),"")</f>
        <v/>
      </c>
      <c r="O14" s="8" t="str">
        <f t="shared" si="3"/>
        <v/>
      </c>
      <c r="P14" s="20">
        <f t="shared" si="4"/>
        <v>0</v>
      </c>
      <c r="Q14" s="20">
        <f t="shared" si="5"/>
        <v>0</v>
      </c>
      <c r="S14" s="12" t="str">
        <f t="shared" si="6"/>
        <v/>
      </c>
      <c r="T14" s="12" t="str">
        <f t="shared" si="7"/>
        <v/>
      </c>
      <c r="U14" s="12" t="str">
        <f t="shared" si="8"/>
        <v/>
      </c>
      <c r="V14" s="12" t="str">
        <f t="shared" si="9"/>
        <v/>
      </c>
    </row>
    <row r="15" spans="1:22" s="4" customFormat="1" ht="20.100000000000001" customHeight="1" x14ac:dyDescent="0.25">
      <c r="A15" s="8">
        <f>IF('Master Sheet'!A14="","",'Master Sheet'!A14)</f>
        <v>10</v>
      </c>
      <c r="B15" s="9" t="str">
        <f>IF('Master Sheet'!B14="","",'Master Sheet'!B14)</f>
        <v>A K Sharma 10</v>
      </c>
      <c r="C15" s="9" t="str">
        <f>IF('Master Sheet'!C14="","",'Master Sheet'!C14)</f>
        <v>Lecturer</v>
      </c>
      <c r="D15" s="8" t="str">
        <f>IF('Master Sheet'!E14=0,"",'Master Sheet'!E14)</f>
        <v/>
      </c>
      <c r="E15" s="8" t="str">
        <f>IFERROR(ROUND(D15*'Master Sheet'!F14,0),"")</f>
        <v/>
      </c>
      <c r="F15" s="8" t="str">
        <f t="shared" si="0"/>
        <v/>
      </c>
      <c r="G15" s="8" t="str">
        <f>IF('Master Sheet'!G14=0,"",'Master Sheet'!G14)</f>
        <v/>
      </c>
      <c r="H15" s="8" t="str">
        <f>IFERROR(ROUND(G15*'Master Sheet'!H14,0),"")</f>
        <v/>
      </c>
      <c r="I15" s="8" t="str">
        <f t="shared" si="1"/>
        <v/>
      </c>
      <c r="J15" s="8" t="str">
        <f>IF('Master Sheet'!I14=0,"",'Master Sheet'!I14)</f>
        <v/>
      </c>
      <c r="K15" s="8" t="str">
        <f>IFERROR(ROUND(J15*'Master Sheet'!J14,0),"")</f>
        <v/>
      </c>
      <c r="L15" s="8" t="str">
        <f t="shared" si="2"/>
        <v/>
      </c>
      <c r="M15" s="8" t="str">
        <f>IF('Master Sheet'!K14=0,"",'Master Sheet'!K14)</f>
        <v/>
      </c>
      <c r="N15" s="8" t="str">
        <f>IFERROR(ROUND(M15*'Master Sheet'!L14,0),"")</f>
        <v/>
      </c>
      <c r="O15" s="8" t="str">
        <f t="shared" si="3"/>
        <v/>
      </c>
      <c r="P15" s="20">
        <f t="shared" si="4"/>
        <v>0</v>
      </c>
      <c r="Q15" s="20">
        <f t="shared" si="5"/>
        <v>0</v>
      </c>
      <c r="S15" s="12" t="str">
        <f t="shared" si="6"/>
        <v/>
      </c>
      <c r="T15" s="12" t="str">
        <f t="shared" si="7"/>
        <v/>
      </c>
      <c r="U15" s="12" t="str">
        <f t="shared" si="8"/>
        <v/>
      </c>
      <c r="V15" s="12" t="str">
        <f t="shared" si="9"/>
        <v/>
      </c>
    </row>
    <row r="16" spans="1:22" s="4" customFormat="1" ht="20.100000000000001" customHeight="1" x14ac:dyDescent="0.25">
      <c r="A16" s="8">
        <f>IF('Master Sheet'!A15="","",'Master Sheet'!A15)</f>
        <v>11</v>
      </c>
      <c r="B16" s="9" t="str">
        <f>IF('Master Sheet'!B15="","",'Master Sheet'!B15)</f>
        <v>A K Sharma 11</v>
      </c>
      <c r="C16" s="9" t="str">
        <f>IF('Master Sheet'!C15="","",'Master Sheet'!C15)</f>
        <v>Lecturer</v>
      </c>
      <c r="D16" s="8" t="str">
        <f>IF('Master Sheet'!E15=0,"",'Master Sheet'!E15)</f>
        <v/>
      </c>
      <c r="E16" s="8" t="str">
        <f>IFERROR(ROUND(D16*'Master Sheet'!F15,0),"")</f>
        <v/>
      </c>
      <c r="F16" s="8" t="str">
        <f t="shared" si="0"/>
        <v/>
      </c>
      <c r="G16" s="8" t="str">
        <f>IF('Master Sheet'!G15=0,"",'Master Sheet'!G15)</f>
        <v/>
      </c>
      <c r="H16" s="8" t="str">
        <f>IFERROR(ROUND(G16*'Master Sheet'!H15,0),"")</f>
        <v/>
      </c>
      <c r="I16" s="8" t="str">
        <f t="shared" si="1"/>
        <v/>
      </c>
      <c r="J16" s="8" t="str">
        <f>IF('Master Sheet'!I15=0,"",'Master Sheet'!I15)</f>
        <v/>
      </c>
      <c r="K16" s="8" t="str">
        <f>IFERROR(ROUND(J16*'Master Sheet'!J15,0),"")</f>
        <v/>
      </c>
      <c r="L16" s="8" t="str">
        <f t="shared" si="2"/>
        <v/>
      </c>
      <c r="M16" s="8" t="str">
        <f>IF('Master Sheet'!K15=0,"",'Master Sheet'!K15)</f>
        <v/>
      </c>
      <c r="N16" s="8" t="str">
        <f>IFERROR(ROUND(M16*'Master Sheet'!L15,0),"")</f>
        <v/>
      </c>
      <c r="O16" s="8" t="str">
        <f t="shared" si="3"/>
        <v/>
      </c>
      <c r="P16" s="20">
        <f t="shared" si="4"/>
        <v>0</v>
      </c>
      <c r="Q16" s="20">
        <f t="shared" si="5"/>
        <v>0</v>
      </c>
      <c r="S16" s="12" t="str">
        <f t="shared" si="6"/>
        <v/>
      </c>
      <c r="T16" s="12" t="str">
        <f t="shared" si="7"/>
        <v/>
      </c>
      <c r="U16" s="12" t="str">
        <f t="shared" si="8"/>
        <v/>
      </c>
      <c r="V16" s="12" t="str">
        <f t="shared" si="9"/>
        <v/>
      </c>
    </row>
    <row r="17" spans="1:22" s="4" customFormat="1" ht="20.100000000000001" customHeight="1" x14ac:dyDescent="0.25">
      <c r="A17" s="8">
        <f>IF('Master Sheet'!A16="","",'Master Sheet'!A16)</f>
        <v>12</v>
      </c>
      <c r="B17" s="9" t="str">
        <f>IF('Master Sheet'!B16="","",'Master Sheet'!B16)</f>
        <v>A K Sharma 12</v>
      </c>
      <c r="C17" s="9" t="str">
        <f>IF('Master Sheet'!C16="","",'Master Sheet'!C16)</f>
        <v>Lecturer</v>
      </c>
      <c r="D17" s="8" t="str">
        <f>IF('Master Sheet'!E16=0,"",'Master Sheet'!E16)</f>
        <v/>
      </c>
      <c r="E17" s="8" t="str">
        <f>IFERROR(ROUND(D17*'Master Sheet'!F16,0),"")</f>
        <v/>
      </c>
      <c r="F17" s="8" t="str">
        <f t="shared" si="0"/>
        <v/>
      </c>
      <c r="G17" s="8" t="str">
        <f>IF('Master Sheet'!G16=0,"",'Master Sheet'!G16)</f>
        <v/>
      </c>
      <c r="H17" s="8" t="str">
        <f>IFERROR(ROUND(G17*'Master Sheet'!H16,0),"")</f>
        <v/>
      </c>
      <c r="I17" s="8" t="str">
        <f t="shared" si="1"/>
        <v/>
      </c>
      <c r="J17" s="8" t="str">
        <f>IF('Master Sheet'!I16=0,"",'Master Sheet'!I16)</f>
        <v/>
      </c>
      <c r="K17" s="8" t="str">
        <f>IFERROR(ROUND(J17*'Master Sheet'!J16,0),"")</f>
        <v/>
      </c>
      <c r="L17" s="8" t="str">
        <f t="shared" si="2"/>
        <v/>
      </c>
      <c r="M17" s="8" t="str">
        <f>IF('Master Sheet'!K16=0,"",'Master Sheet'!K16)</f>
        <v/>
      </c>
      <c r="N17" s="8" t="str">
        <f>IFERROR(ROUND(M17*'Master Sheet'!L16,0),"")</f>
        <v/>
      </c>
      <c r="O17" s="8" t="str">
        <f t="shared" si="3"/>
        <v/>
      </c>
      <c r="P17" s="20">
        <f t="shared" si="4"/>
        <v>0</v>
      </c>
      <c r="Q17" s="20">
        <f t="shared" si="5"/>
        <v>0</v>
      </c>
      <c r="S17" s="12" t="str">
        <f t="shared" si="6"/>
        <v/>
      </c>
      <c r="T17" s="12" t="str">
        <f t="shared" si="7"/>
        <v/>
      </c>
      <c r="U17" s="12" t="str">
        <f t="shared" si="8"/>
        <v/>
      </c>
      <c r="V17" s="12" t="str">
        <f t="shared" si="9"/>
        <v/>
      </c>
    </row>
    <row r="18" spans="1:22" s="4" customFormat="1" ht="20.100000000000001" customHeight="1" x14ac:dyDescent="0.25">
      <c r="A18" s="8">
        <f>IF('Master Sheet'!A17="","",'Master Sheet'!A17)</f>
        <v>13</v>
      </c>
      <c r="B18" s="9" t="str">
        <f>IF('Master Sheet'!B17="","",'Master Sheet'!B17)</f>
        <v>A K Sharma 13</v>
      </c>
      <c r="C18" s="9" t="str">
        <f>IF('Master Sheet'!C17="","",'Master Sheet'!C17)</f>
        <v>Lecturer</v>
      </c>
      <c r="D18" s="8" t="str">
        <f>IF('Master Sheet'!E17=0,"",'Master Sheet'!E17)</f>
        <v/>
      </c>
      <c r="E18" s="8" t="str">
        <f>IFERROR(ROUND(D18*'Master Sheet'!F17,0),"")</f>
        <v/>
      </c>
      <c r="F18" s="8" t="str">
        <f t="shared" si="0"/>
        <v/>
      </c>
      <c r="G18" s="8" t="str">
        <f>IF('Master Sheet'!G17=0,"",'Master Sheet'!G17)</f>
        <v/>
      </c>
      <c r="H18" s="8" t="str">
        <f>IFERROR(ROUND(G18*'Master Sheet'!H17,0),"")</f>
        <v/>
      </c>
      <c r="I18" s="8" t="str">
        <f t="shared" si="1"/>
        <v/>
      </c>
      <c r="J18" s="8" t="str">
        <f>IF('Master Sheet'!I17=0,"",'Master Sheet'!I17)</f>
        <v/>
      </c>
      <c r="K18" s="8" t="str">
        <f>IFERROR(ROUND(J18*'Master Sheet'!J17,0),"")</f>
        <v/>
      </c>
      <c r="L18" s="8" t="str">
        <f t="shared" si="2"/>
        <v/>
      </c>
      <c r="M18" s="8" t="str">
        <f>IF('Master Sheet'!K17=0,"",'Master Sheet'!K17)</f>
        <v/>
      </c>
      <c r="N18" s="8" t="str">
        <f>IFERROR(ROUND(M18*'Master Sheet'!L17,0),"")</f>
        <v/>
      </c>
      <c r="O18" s="8" t="str">
        <f t="shared" si="3"/>
        <v/>
      </c>
      <c r="P18" s="20">
        <f t="shared" si="4"/>
        <v>0</v>
      </c>
      <c r="Q18" s="20">
        <f t="shared" si="5"/>
        <v>0</v>
      </c>
      <c r="S18" s="12" t="str">
        <f t="shared" si="6"/>
        <v/>
      </c>
      <c r="T18" s="12" t="str">
        <f t="shared" si="7"/>
        <v/>
      </c>
      <c r="U18" s="12" t="str">
        <f t="shared" si="8"/>
        <v/>
      </c>
      <c r="V18" s="12" t="str">
        <f t="shared" si="9"/>
        <v/>
      </c>
    </row>
    <row r="19" spans="1:22" s="4" customFormat="1" ht="20.100000000000001" customHeight="1" x14ac:dyDescent="0.25">
      <c r="A19" s="8">
        <f>IF('Master Sheet'!A18="","",'Master Sheet'!A18)</f>
        <v>14</v>
      </c>
      <c r="B19" s="9" t="str">
        <f>IF('Master Sheet'!B18="","",'Master Sheet'!B18)</f>
        <v>A K Sharma 14</v>
      </c>
      <c r="C19" s="9" t="str">
        <f>IF('Master Sheet'!C18="","",'Master Sheet'!C18)</f>
        <v>Lecturer</v>
      </c>
      <c r="D19" s="8" t="str">
        <f>IF('Master Sheet'!E18=0,"",'Master Sheet'!E18)</f>
        <v/>
      </c>
      <c r="E19" s="8" t="str">
        <f>IFERROR(ROUND(D19*'Master Sheet'!F18,0),"")</f>
        <v/>
      </c>
      <c r="F19" s="8" t="str">
        <f t="shared" si="0"/>
        <v/>
      </c>
      <c r="G19" s="8" t="str">
        <f>IF('Master Sheet'!G18=0,"",'Master Sheet'!G18)</f>
        <v/>
      </c>
      <c r="H19" s="8" t="str">
        <f>IFERROR(ROUND(G19*'Master Sheet'!H18,0),"")</f>
        <v/>
      </c>
      <c r="I19" s="8" t="str">
        <f t="shared" si="1"/>
        <v/>
      </c>
      <c r="J19" s="8" t="str">
        <f>IF('Master Sheet'!I18=0,"",'Master Sheet'!I18)</f>
        <v/>
      </c>
      <c r="K19" s="8" t="str">
        <f>IFERROR(ROUND(J19*'Master Sheet'!J18,0),"")</f>
        <v/>
      </c>
      <c r="L19" s="8" t="str">
        <f t="shared" si="2"/>
        <v/>
      </c>
      <c r="M19" s="8" t="str">
        <f>IF('Master Sheet'!K18=0,"",'Master Sheet'!K18)</f>
        <v/>
      </c>
      <c r="N19" s="8" t="str">
        <f>IFERROR(ROUND(M19*'Master Sheet'!L18,0),"")</f>
        <v/>
      </c>
      <c r="O19" s="8" t="str">
        <f t="shared" si="3"/>
        <v/>
      </c>
      <c r="P19" s="20">
        <f t="shared" si="4"/>
        <v>0</v>
      </c>
      <c r="Q19" s="20">
        <f t="shared" si="5"/>
        <v>0</v>
      </c>
      <c r="S19" s="12" t="str">
        <f t="shared" si="6"/>
        <v/>
      </c>
      <c r="T19" s="12" t="str">
        <f t="shared" si="7"/>
        <v/>
      </c>
      <c r="U19" s="12" t="str">
        <f t="shared" si="8"/>
        <v/>
      </c>
      <c r="V19" s="12" t="str">
        <f t="shared" si="9"/>
        <v/>
      </c>
    </row>
    <row r="20" spans="1:22" s="4" customFormat="1" ht="20.100000000000001" customHeight="1" x14ac:dyDescent="0.25">
      <c r="A20" s="8">
        <f>IF('Master Sheet'!A19="","",'Master Sheet'!A19)</f>
        <v>15</v>
      </c>
      <c r="B20" s="9" t="str">
        <f>IF('Master Sheet'!B19="","",'Master Sheet'!B19)</f>
        <v>A K Sharma 15</v>
      </c>
      <c r="C20" s="9" t="str">
        <f>IF('Master Sheet'!C19="","",'Master Sheet'!C19)</f>
        <v>Lecturer</v>
      </c>
      <c r="D20" s="8" t="str">
        <f>IF('Master Sheet'!E19=0,"",'Master Sheet'!E19)</f>
        <v/>
      </c>
      <c r="E20" s="8" t="str">
        <f>IFERROR(ROUND(D20*'Master Sheet'!F19,0),"")</f>
        <v/>
      </c>
      <c r="F20" s="8" t="str">
        <f t="shared" si="0"/>
        <v/>
      </c>
      <c r="G20" s="8" t="str">
        <f>IF('Master Sheet'!G19=0,"",'Master Sheet'!G19)</f>
        <v/>
      </c>
      <c r="H20" s="8" t="str">
        <f>IFERROR(ROUND(G20*'Master Sheet'!H19,0),"")</f>
        <v/>
      </c>
      <c r="I20" s="8" t="str">
        <f t="shared" si="1"/>
        <v/>
      </c>
      <c r="J20" s="8" t="str">
        <f>IF('Master Sheet'!I19=0,"",'Master Sheet'!I19)</f>
        <v/>
      </c>
      <c r="K20" s="8" t="str">
        <f>IFERROR(ROUND(J20*'Master Sheet'!J19,0),"")</f>
        <v/>
      </c>
      <c r="L20" s="8" t="str">
        <f t="shared" si="2"/>
        <v/>
      </c>
      <c r="M20" s="8" t="str">
        <f>IF('Master Sheet'!K19=0,"",'Master Sheet'!K19)</f>
        <v/>
      </c>
      <c r="N20" s="8" t="str">
        <f>IFERROR(ROUND(M20*'Master Sheet'!L19,0),"")</f>
        <v/>
      </c>
      <c r="O20" s="8" t="str">
        <f t="shared" si="3"/>
        <v/>
      </c>
      <c r="P20" s="20">
        <f t="shared" si="4"/>
        <v>0</v>
      </c>
      <c r="Q20" s="20">
        <f t="shared" si="5"/>
        <v>0</v>
      </c>
      <c r="S20" s="12" t="str">
        <f t="shared" si="6"/>
        <v/>
      </c>
      <c r="T20" s="12" t="str">
        <f t="shared" si="7"/>
        <v/>
      </c>
      <c r="U20" s="12" t="str">
        <f t="shared" si="8"/>
        <v/>
      </c>
      <c r="V20" s="12" t="str">
        <f t="shared" si="9"/>
        <v/>
      </c>
    </row>
    <row r="21" spans="1:22" s="4" customFormat="1" ht="20.100000000000001" customHeight="1" x14ac:dyDescent="0.25">
      <c r="A21" s="8">
        <f>IF('Master Sheet'!A20="","",'Master Sheet'!A20)</f>
        <v>16</v>
      </c>
      <c r="B21" s="9" t="str">
        <f>IF('Master Sheet'!B20="","",'Master Sheet'!B20)</f>
        <v>A K Sharma 16</v>
      </c>
      <c r="C21" s="9" t="str">
        <f>IF('Master Sheet'!C20="","",'Master Sheet'!C20)</f>
        <v>Lecturer</v>
      </c>
      <c r="D21" s="8" t="str">
        <f>IF('Master Sheet'!E20=0,"",'Master Sheet'!E20)</f>
        <v/>
      </c>
      <c r="E21" s="8" t="str">
        <f>IFERROR(ROUND(D21*'Master Sheet'!F20,0),"")</f>
        <v/>
      </c>
      <c r="F21" s="8" t="str">
        <f t="shared" si="0"/>
        <v/>
      </c>
      <c r="G21" s="8" t="str">
        <f>IF('Master Sheet'!G20=0,"",'Master Sheet'!G20)</f>
        <v/>
      </c>
      <c r="H21" s="8" t="str">
        <f>IFERROR(ROUND(G21*'Master Sheet'!H20,0),"")</f>
        <v/>
      </c>
      <c r="I21" s="8" t="str">
        <f t="shared" si="1"/>
        <v/>
      </c>
      <c r="J21" s="8" t="str">
        <f>IF('Master Sheet'!I20=0,"",'Master Sheet'!I20)</f>
        <v/>
      </c>
      <c r="K21" s="8" t="str">
        <f>IFERROR(ROUND(J21*'Master Sheet'!J20,0),"")</f>
        <v/>
      </c>
      <c r="L21" s="8" t="str">
        <f t="shared" si="2"/>
        <v/>
      </c>
      <c r="M21" s="8" t="str">
        <f>IF('Master Sheet'!K20=0,"",'Master Sheet'!K20)</f>
        <v/>
      </c>
      <c r="N21" s="8" t="str">
        <f>IFERROR(ROUND(M21*'Master Sheet'!L20,0),"")</f>
        <v/>
      </c>
      <c r="O21" s="8" t="str">
        <f t="shared" si="3"/>
        <v/>
      </c>
      <c r="P21" s="20">
        <f t="shared" si="4"/>
        <v>0</v>
      </c>
      <c r="Q21" s="20">
        <f t="shared" si="5"/>
        <v>0</v>
      </c>
      <c r="S21" s="12" t="str">
        <f t="shared" si="6"/>
        <v/>
      </c>
      <c r="T21" s="12" t="str">
        <f t="shared" si="7"/>
        <v/>
      </c>
      <c r="U21" s="12" t="str">
        <f t="shared" si="8"/>
        <v/>
      </c>
      <c r="V21" s="12" t="str">
        <f t="shared" si="9"/>
        <v/>
      </c>
    </row>
    <row r="22" spans="1:22" s="4" customFormat="1" ht="20.100000000000001" customHeight="1" x14ac:dyDescent="0.25">
      <c r="A22" s="8">
        <f>IF('Master Sheet'!A21="","",'Master Sheet'!A21)</f>
        <v>17</v>
      </c>
      <c r="B22" s="9" t="str">
        <f>IF('Master Sheet'!B21="","",'Master Sheet'!B21)</f>
        <v>A K Sharma 17</v>
      </c>
      <c r="C22" s="9" t="str">
        <f>IF('Master Sheet'!C21="","",'Master Sheet'!C21)</f>
        <v>Lecturer</v>
      </c>
      <c r="D22" s="8" t="str">
        <f>IF('Master Sheet'!E21=0,"",'Master Sheet'!E21)</f>
        <v/>
      </c>
      <c r="E22" s="8" t="str">
        <f>IFERROR(ROUND(D22*'Master Sheet'!F21,0),"")</f>
        <v/>
      </c>
      <c r="F22" s="8" t="str">
        <f t="shared" si="0"/>
        <v/>
      </c>
      <c r="G22" s="8" t="str">
        <f>IF('Master Sheet'!G21=0,"",'Master Sheet'!G21)</f>
        <v/>
      </c>
      <c r="H22" s="8" t="str">
        <f>IFERROR(ROUND(G22*'Master Sheet'!H21,0),"")</f>
        <v/>
      </c>
      <c r="I22" s="8" t="str">
        <f t="shared" si="1"/>
        <v/>
      </c>
      <c r="J22" s="8" t="str">
        <f>IF('Master Sheet'!I21=0,"",'Master Sheet'!I21)</f>
        <v/>
      </c>
      <c r="K22" s="8" t="str">
        <f>IFERROR(ROUND(J22*'Master Sheet'!J21,0),"")</f>
        <v/>
      </c>
      <c r="L22" s="8" t="str">
        <f t="shared" si="2"/>
        <v/>
      </c>
      <c r="M22" s="8" t="str">
        <f>IF('Master Sheet'!K21=0,"",'Master Sheet'!K21)</f>
        <v/>
      </c>
      <c r="N22" s="8" t="str">
        <f>IFERROR(ROUND(M22*'Master Sheet'!L21,0),"")</f>
        <v/>
      </c>
      <c r="O22" s="8" t="str">
        <f t="shared" si="3"/>
        <v/>
      </c>
      <c r="P22" s="20">
        <f t="shared" si="4"/>
        <v>0</v>
      </c>
      <c r="Q22" s="20">
        <f t="shared" si="5"/>
        <v>0</v>
      </c>
      <c r="S22" s="12" t="str">
        <f t="shared" si="6"/>
        <v/>
      </c>
      <c r="T22" s="12" t="str">
        <f t="shared" si="7"/>
        <v/>
      </c>
      <c r="U22" s="12" t="str">
        <f t="shared" si="8"/>
        <v/>
      </c>
      <c r="V22" s="12" t="str">
        <f t="shared" si="9"/>
        <v/>
      </c>
    </row>
    <row r="23" spans="1:22" s="4" customFormat="1" ht="20.100000000000001" customHeight="1" x14ac:dyDescent="0.25">
      <c r="A23" s="8">
        <f>IF('Master Sheet'!A22="","",'Master Sheet'!A22)</f>
        <v>18</v>
      </c>
      <c r="B23" s="9" t="str">
        <f>IF('Master Sheet'!B22="","",'Master Sheet'!B22)</f>
        <v>A K Sharma 18</v>
      </c>
      <c r="C23" s="9" t="str">
        <f>IF('Master Sheet'!C22="","",'Master Sheet'!C22)</f>
        <v>Lecturer</v>
      </c>
      <c r="D23" s="8" t="str">
        <f>IF('Master Sheet'!E22=0,"",'Master Sheet'!E22)</f>
        <v/>
      </c>
      <c r="E23" s="8" t="str">
        <f>IFERROR(ROUND(D23*'Master Sheet'!F22,0),"")</f>
        <v/>
      </c>
      <c r="F23" s="8" t="str">
        <f t="shared" si="0"/>
        <v/>
      </c>
      <c r="G23" s="8" t="str">
        <f>IF('Master Sheet'!G22=0,"",'Master Sheet'!G22)</f>
        <v/>
      </c>
      <c r="H23" s="8" t="str">
        <f>IFERROR(ROUND(G23*'Master Sheet'!H22,0),"")</f>
        <v/>
      </c>
      <c r="I23" s="8" t="str">
        <f t="shared" si="1"/>
        <v/>
      </c>
      <c r="J23" s="8" t="str">
        <f>IF('Master Sheet'!I22=0,"",'Master Sheet'!I22)</f>
        <v/>
      </c>
      <c r="K23" s="8" t="str">
        <f>IFERROR(ROUND(J23*'Master Sheet'!J22,0),"")</f>
        <v/>
      </c>
      <c r="L23" s="8" t="str">
        <f t="shared" si="2"/>
        <v/>
      </c>
      <c r="M23" s="8" t="str">
        <f>IF('Master Sheet'!K22=0,"",'Master Sheet'!K22)</f>
        <v/>
      </c>
      <c r="N23" s="8" t="str">
        <f>IFERROR(ROUND(M23*'Master Sheet'!L22,0),"")</f>
        <v/>
      </c>
      <c r="O23" s="8" t="str">
        <f t="shared" si="3"/>
        <v/>
      </c>
      <c r="P23" s="20">
        <f t="shared" si="4"/>
        <v>0</v>
      </c>
      <c r="Q23" s="20">
        <f t="shared" si="5"/>
        <v>0</v>
      </c>
      <c r="S23" s="12" t="str">
        <f t="shared" si="6"/>
        <v/>
      </c>
      <c r="T23" s="12" t="str">
        <f t="shared" si="7"/>
        <v/>
      </c>
      <c r="U23" s="12" t="str">
        <f t="shared" si="8"/>
        <v/>
      </c>
      <c r="V23" s="12" t="str">
        <f t="shared" si="9"/>
        <v/>
      </c>
    </row>
    <row r="24" spans="1:22" s="4" customFormat="1" ht="20.100000000000001" customHeight="1" x14ac:dyDescent="0.25">
      <c r="A24" s="8">
        <f>IF('Master Sheet'!A23="","",'Master Sheet'!A23)</f>
        <v>19</v>
      </c>
      <c r="B24" s="9" t="str">
        <f>IF('Master Sheet'!B23="","",'Master Sheet'!B23)</f>
        <v>A K Sharma 19</v>
      </c>
      <c r="C24" s="9" t="str">
        <f>IF('Master Sheet'!C23="","",'Master Sheet'!C23)</f>
        <v>Lecturer</v>
      </c>
      <c r="D24" s="8" t="str">
        <f>IF('Master Sheet'!E23=0,"",'Master Sheet'!E23)</f>
        <v/>
      </c>
      <c r="E24" s="8" t="str">
        <f>IFERROR(ROUND(D24*'Master Sheet'!F23,0),"")</f>
        <v/>
      </c>
      <c r="F24" s="8" t="str">
        <f t="shared" si="0"/>
        <v/>
      </c>
      <c r="G24" s="8" t="str">
        <f>IF('Master Sheet'!G23=0,"",'Master Sheet'!G23)</f>
        <v/>
      </c>
      <c r="H24" s="8" t="str">
        <f>IFERROR(ROUND(G24*'Master Sheet'!H23,0),"")</f>
        <v/>
      </c>
      <c r="I24" s="8" t="str">
        <f t="shared" si="1"/>
        <v/>
      </c>
      <c r="J24" s="8" t="str">
        <f>IF('Master Sheet'!I23=0,"",'Master Sheet'!I23)</f>
        <v/>
      </c>
      <c r="K24" s="8" t="str">
        <f>IFERROR(ROUND(J24*'Master Sheet'!J23,0),"")</f>
        <v/>
      </c>
      <c r="L24" s="8" t="str">
        <f t="shared" si="2"/>
        <v/>
      </c>
      <c r="M24" s="8" t="str">
        <f>IF('Master Sheet'!K23=0,"",'Master Sheet'!K23)</f>
        <v/>
      </c>
      <c r="N24" s="8" t="str">
        <f>IFERROR(ROUND(M24*'Master Sheet'!L23,0),"")</f>
        <v/>
      </c>
      <c r="O24" s="8" t="str">
        <f t="shared" si="3"/>
        <v/>
      </c>
      <c r="P24" s="20">
        <f t="shared" si="4"/>
        <v>0</v>
      </c>
      <c r="Q24" s="20">
        <f t="shared" si="5"/>
        <v>0</v>
      </c>
      <c r="S24" s="12" t="str">
        <f t="shared" si="6"/>
        <v/>
      </c>
      <c r="T24" s="12" t="str">
        <f t="shared" si="7"/>
        <v/>
      </c>
      <c r="U24" s="12" t="str">
        <f t="shared" si="8"/>
        <v/>
      </c>
      <c r="V24" s="12" t="str">
        <f t="shared" si="9"/>
        <v/>
      </c>
    </row>
    <row r="25" spans="1:22" s="4" customFormat="1" ht="20.100000000000001" customHeight="1" x14ac:dyDescent="0.25">
      <c r="A25" s="8">
        <f>IF('Master Sheet'!A24="","",'Master Sheet'!A24)</f>
        <v>20</v>
      </c>
      <c r="B25" s="9" t="str">
        <f>IF('Master Sheet'!B24="","",'Master Sheet'!B24)</f>
        <v>A K Sharma 20</v>
      </c>
      <c r="C25" s="9" t="str">
        <f>IF('Master Sheet'!C24="","",'Master Sheet'!C24)</f>
        <v>Lecturer</v>
      </c>
      <c r="D25" s="8" t="str">
        <f>IF('Master Sheet'!E24=0,"",'Master Sheet'!E24)</f>
        <v/>
      </c>
      <c r="E25" s="8" t="str">
        <f>IFERROR(ROUND(D25*'Master Sheet'!F24,0),"")</f>
        <v/>
      </c>
      <c r="F25" s="8" t="str">
        <f t="shared" si="0"/>
        <v/>
      </c>
      <c r="G25" s="8" t="str">
        <f>IF('Master Sheet'!G24=0,"",'Master Sheet'!G24)</f>
        <v/>
      </c>
      <c r="H25" s="8" t="str">
        <f>IFERROR(ROUND(G25*'Master Sheet'!H24,0),"")</f>
        <v/>
      </c>
      <c r="I25" s="8" t="str">
        <f t="shared" si="1"/>
        <v/>
      </c>
      <c r="J25" s="8" t="str">
        <f>IF('Master Sheet'!I24=0,"",'Master Sheet'!I24)</f>
        <v/>
      </c>
      <c r="K25" s="8" t="str">
        <f>IFERROR(ROUND(J25*'Master Sheet'!J24,0),"")</f>
        <v/>
      </c>
      <c r="L25" s="8" t="str">
        <f t="shared" si="2"/>
        <v/>
      </c>
      <c r="M25" s="8" t="str">
        <f>IF('Master Sheet'!K24=0,"",'Master Sheet'!K24)</f>
        <v/>
      </c>
      <c r="N25" s="8" t="str">
        <f>IFERROR(ROUND(M25*'Master Sheet'!L24,0),"")</f>
        <v/>
      </c>
      <c r="O25" s="8" t="str">
        <f t="shared" si="3"/>
        <v/>
      </c>
      <c r="P25" s="20">
        <f t="shared" si="4"/>
        <v>0</v>
      </c>
      <c r="Q25" s="20">
        <f t="shared" si="5"/>
        <v>0</v>
      </c>
      <c r="S25" s="12" t="str">
        <f t="shared" si="6"/>
        <v/>
      </c>
      <c r="T25" s="12" t="str">
        <f t="shared" si="7"/>
        <v/>
      </c>
      <c r="U25" s="12" t="str">
        <f t="shared" si="8"/>
        <v/>
      </c>
      <c r="V25" s="12" t="str">
        <f t="shared" si="9"/>
        <v/>
      </c>
    </row>
    <row r="26" spans="1:22" s="4" customFormat="1" ht="20.100000000000001" customHeight="1" x14ac:dyDescent="0.25">
      <c r="A26" s="8">
        <f>IF('Master Sheet'!A25="","",'Master Sheet'!A25)</f>
        <v>21</v>
      </c>
      <c r="B26" s="9" t="str">
        <f>IF('Master Sheet'!B25="","",'Master Sheet'!B25)</f>
        <v>A K Sharma 21</v>
      </c>
      <c r="C26" s="9" t="str">
        <f>IF('Master Sheet'!C25="","",'Master Sheet'!C25)</f>
        <v>Lecturer</v>
      </c>
      <c r="D26" s="8" t="str">
        <f>IF('Master Sheet'!E25=0,"",'Master Sheet'!E25)</f>
        <v/>
      </c>
      <c r="E26" s="8" t="str">
        <f>IFERROR(ROUND(D26*'Master Sheet'!F25,0),"")</f>
        <v/>
      </c>
      <c r="F26" s="8" t="str">
        <f t="shared" si="0"/>
        <v/>
      </c>
      <c r="G26" s="8" t="str">
        <f>IF('Master Sheet'!G25=0,"",'Master Sheet'!G25)</f>
        <v/>
      </c>
      <c r="H26" s="8" t="str">
        <f>IFERROR(ROUND(G26*'Master Sheet'!H25,0),"")</f>
        <v/>
      </c>
      <c r="I26" s="8" t="str">
        <f t="shared" si="1"/>
        <v/>
      </c>
      <c r="J26" s="8" t="str">
        <f>IF('Master Sheet'!I25=0,"",'Master Sheet'!I25)</f>
        <v/>
      </c>
      <c r="K26" s="8" t="str">
        <f>IFERROR(ROUND(J26*'Master Sheet'!J25,0),"")</f>
        <v/>
      </c>
      <c r="L26" s="8" t="str">
        <f t="shared" si="2"/>
        <v/>
      </c>
      <c r="M26" s="8" t="str">
        <f>IF('Master Sheet'!K25=0,"",'Master Sheet'!K25)</f>
        <v/>
      </c>
      <c r="N26" s="8" t="str">
        <f>IFERROR(ROUND(M26*'Master Sheet'!L25,0),"")</f>
        <v/>
      </c>
      <c r="O26" s="8" t="str">
        <f t="shared" si="3"/>
        <v/>
      </c>
      <c r="P26" s="20">
        <f t="shared" si="4"/>
        <v>0</v>
      </c>
      <c r="Q26" s="20">
        <f t="shared" si="5"/>
        <v>0</v>
      </c>
      <c r="S26" s="12" t="str">
        <f t="shared" si="6"/>
        <v/>
      </c>
      <c r="T26" s="12" t="str">
        <f t="shared" si="7"/>
        <v/>
      </c>
      <c r="U26" s="12" t="str">
        <f t="shared" si="8"/>
        <v/>
      </c>
      <c r="V26" s="12" t="str">
        <f t="shared" si="9"/>
        <v/>
      </c>
    </row>
    <row r="27" spans="1:22" s="4" customFormat="1" ht="20.100000000000001" customHeight="1" x14ac:dyDescent="0.25">
      <c r="A27" s="8">
        <f>IF('Master Sheet'!A26="","",'Master Sheet'!A26)</f>
        <v>22</v>
      </c>
      <c r="B27" s="9" t="str">
        <f>IF('Master Sheet'!B26="","",'Master Sheet'!B26)</f>
        <v>A K Sharma 22</v>
      </c>
      <c r="C27" s="9" t="str">
        <f>IF('Master Sheet'!C26="","",'Master Sheet'!C26)</f>
        <v>Lecturer</v>
      </c>
      <c r="D27" s="8" t="str">
        <f>IF('Master Sheet'!E26=0,"",'Master Sheet'!E26)</f>
        <v/>
      </c>
      <c r="E27" s="8" t="str">
        <f>IFERROR(ROUND(D27*'Master Sheet'!F26,0),"")</f>
        <v/>
      </c>
      <c r="F27" s="8" t="str">
        <f t="shared" si="0"/>
        <v/>
      </c>
      <c r="G27" s="8" t="str">
        <f>IF('Master Sheet'!G26=0,"",'Master Sheet'!G26)</f>
        <v/>
      </c>
      <c r="H27" s="8" t="str">
        <f>IFERROR(ROUND(G27*'Master Sheet'!H26,0),"")</f>
        <v/>
      </c>
      <c r="I27" s="8" t="str">
        <f t="shared" si="1"/>
        <v/>
      </c>
      <c r="J27" s="8" t="str">
        <f>IF('Master Sheet'!I26=0,"",'Master Sheet'!I26)</f>
        <v/>
      </c>
      <c r="K27" s="8" t="str">
        <f>IFERROR(ROUND(J27*'Master Sheet'!J26,0),"")</f>
        <v/>
      </c>
      <c r="L27" s="8" t="str">
        <f t="shared" si="2"/>
        <v/>
      </c>
      <c r="M27" s="8" t="str">
        <f>IF('Master Sheet'!K26=0,"",'Master Sheet'!K26)</f>
        <v/>
      </c>
      <c r="N27" s="8" t="str">
        <f>IFERROR(ROUND(M27*'Master Sheet'!L26,0),"")</f>
        <v/>
      </c>
      <c r="O27" s="8" t="str">
        <f t="shared" si="3"/>
        <v/>
      </c>
      <c r="P27" s="20">
        <f t="shared" si="4"/>
        <v>0</v>
      </c>
      <c r="Q27" s="20">
        <f t="shared" si="5"/>
        <v>0</v>
      </c>
      <c r="S27" s="12" t="str">
        <f t="shared" si="6"/>
        <v/>
      </c>
      <c r="T27" s="12" t="str">
        <f t="shared" si="7"/>
        <v/>
      </c>
      <c r="U27" s="12" t="str">
        <f t="shared" si="8"/>
        <v/>
      </c>
      <c r="V27" s="12" t="str">
        <f t="shared" si="9"/>
        <v/>
      </c>
    </row>
    <row r="28" spans="1:22" s="4" customFormat="1" ht="20.100000000000001" customHeight="1" x14ac:dyDescent="0.25">
      <c r="A28" s="8">
        <f>IF('Master Sheet'!A27="","",'Master Sheet'!A27)</f>
        <v>23</v>
      </c>
      <c r="B28" s="9" t="str">
        <f>IF('Master Sheet'!B27="","",'Master Sheet'!B27)</f>
        <v>A K Sharma 23</v>
      </c>
      <c r="C28" s="9" t="str">
        <f>IF('Master Sheet'!C27="","",'Master Sheet'!C27)</f>
        <v>Lecturer</v>
      </c>
      <c r="D28" s="8" t="str">
        <f>IF('Master Sheet'!E27=0,"",'Master Sheet'!E27)</f>
        <v/>
      </c>
      <c r="E28" s="8" t="str">
        <f>IFERROR(ROUND(D28*'Master Sheet'!F27,0),"")</f>
        <v/>
      </c>
      <c r="F28" s="8" t="str">
        <f t="shared" si="0"/>
        <v/>
      </c>
      <c r="G28" s="8" t="str">
        <f>IF('Master Sheet'!G27=0,"",'Master Sheet'!G27)</f>
        <v/>
      </c>
      <c r="H28" s="8" t="str">
        <f>IFERROR(ROUND(G28*'Master Sheet'!H27,0),"")</f>
        <v/>
      </c>
      <c r="I28" s="8" t="str">
        <f t="shared" si="1"/>
        <v/>
      </c>
      <c r="J28" s="8" t="str">
        <f>IF('Master Sheet'!I27=0,"",'Master Sheet'!I27)</f>
        <v/>
      </c>
      <c r="K28" s="8" t="str">
        <f>IFERROR(ROUND(J28*'Master Sheet'!J27,0),"")</f>
        <v/>
      </c>
      <c r="L28" s="8" t="str">
        <f t="shared" si="2"/>
        <v/>
      </c>
      <c r="M28" s="8" t="str">
        <f>IF('Master Sheet'!K27=0,"",'Master Sheet'!K27)</f>
        <v/>
      </c>
      <c r="N28" s="8" t="str">
        <f>IFERROR(ROUND(M28*'Master Sheet'!L27,0),"")</f>
        <v/>
      </c>
      <c r="O28" s="8" t="str">
        <f t="shared" si="3"/>
        <v/>
      </c>
      <c r="P28" s="20">
        <f t="shared" si="4"/>
        <v>0</v>
      </c>
      <c r="Q28" s="20">
        <f t="shared" si="5"/>
        <v>0</v>
      </c>
      <c r="S28" s="12" t="str">
        <f t="shared" si="6"/>
        <v/>
      </c>
      <c r="T28" s="12" t="str">
        <f t="shared" si="7"/>
        <v/>
      </c>
      <c r="U28" s="12" t="str">
        <f t="shared" si="8"/>
        <v/>
      </c>
      <c r="V28" s="12" t="str">
        <f t="shared" si="9"/>
        <v/>
      </c>
    </row>
    <row r="29" spans="1:22" s="4" customFormat="1" ht="20.100000000000001" customHeight="1" x14ac:dyDescent="0.25">
      <c r="A29" s="8">
        <f>IF('Master Sheet'!A28="","",'Master Sheet'!A28)</f>
        <v>24</v>
      </c>
      <c r="B29" s="9" t="str">
        <f>IF('Master Sheet'!B28="","",'Master Sheet'!B28)</f>
        <v>A K Sharma 24</v>
      </c>
      <c r="C29" s="9" t="str">
        <f>IF('Master Sheet'!C28="","",'Master Sheet'!C28)</f>
        <v>Lecturer</v>
      </c>
      <c r="D29" s="8" t="str">
        <f>IF('Master Sheet'!E28=0,"",'Master Sheet'!E28)</f>
        <v/>
      </c>
      <c r="E29" s="8" t="str">
        <f>IFERROR(ROUND(D29*'Master Sheet'!F28,0),"")</f>
        <v/>
      </c>
      <c r="F29" s="8" t="str">
        <f t="shared" si="0"/>
        <v/>
      </c>
      <c r="G29" s="8" t="str">
        <f>IF('Master Sheet'!G28=0,"",'Master Sheet'!G28)</f>
        <v/>
      </c>
      <c r="H29" s="8" t="str">
        <f>IFERROR(ROUND(G29*'Master Sheet'!H28,0),"")</f>
        <v/>
      </c>
      <c r="I29" s="8" t="str">
        <f t="shared" si="1"/>
        <v/>
      </c>
      <c r="J29" s="8" t="str">
        <f>IF('Master Sheet'!I28=0,"",'Master Sheet'!I28)</f>
        <v/>
      </c>
      <c r="K29" s="8" t="str">
        <f>IFERROR(ROUND(J29*'Master Sheet'!J28,0),"")</f>
        <v/>
      </c>
      <c r="L29" s="8" t="str">
        <f t="shared" si="2"/>
        <v/>
      </c>
      <c r="M29" s="8" t="str">
        <f>IF('Master Sheet'!K28=0,"",'Master Sheet'!K28)</f>
        <v/>
      </c>
      <c r="N29" s="8" t="str">
        <f>IFERROR(ROUND(M29*'Master Sheet'!L28,0),"")</f>
        <v/>
      </c>
      <c r="O29" s="8" t="str">
        <f t="shared" si="3"/>
        <v/>
      </c>
      <c r="P29" s="20">
        <f t="shared" si="4"/>
        <v>0</v>
      </c>
      <c r="Q29" s="20">
        <f t="shared" si="5"/>
        <v>0</v>
      </c>
      <c r="S29" s="12" t="str">
        <f t="shared" si="6"/>
        <v/>
      </c>
      <c r="T29" s="12" t="str">
        <f t="shared" si="7"/>
        <v/>
      </c>
      <c r="U29" s="12" t="str">
        <f t="shared" si="8"/>
        <v/>
      </c>
      <c r="V29" s="12" t="str">
        <f t="shared" si="9"/>
        <v/>
      </c>
    </row>
    <row r="30" spans="1:22" s="4" customFormat="1" ht="20.100000000000001" customHeight="1" x14ac:dyDescent="0.25">
      <c r="A30" s="8">
        <f>IF('Master Sheet'!A29="","",'Master Sheet'!A29)</f>
        <v>25</v>
      </c>
      <c r="B30" s="9" t="str">
        <f>IF('Master Sheet'!B29="","",'Master Sheet'!B29)</f>
        <v>A K Sharma 25</v>
      </c>
      <c r="C30" s="9" t="str">
        <f>IF('Master Sheet'!C29="","",'Master Sheet'!C29)</f>
        <v>Lecturer</v>
      </c>
      <c r="D30" s="8" t="str">
        <f>IF('Master Sheet'!E29=0,"",'Master Sheet'!E29)</f>
        <v/>
      </c>
      <c r="E30" s="8" t="str">
        <f>IFERROR(ROUND(D30*'Master Sheet'!F29,0),"")</f>
        <v/>
      </c>
      <c r="F30" s="8" t="str">
        <f t="shared" si="0"/>
        <v/>
      </c>
      <c r="G30" s="8" t="str">
        <f>IF('Master Sheet'!G29=0,"",'Master Sheet'!G29)</f>
        <v/>
      </c>
      <c r="H30" s="8" t="str">
        <f>IFERROR(ROUND(G30*'Master Sheet'!H29,0),"")</f>
        <v/>
      </c>
      <c r="I30" s="8" t="str">
        <f t="shared" si="1"/>
        <v/>
      </c>
      <c r="J30" s="8" t="str">
        <f>IF('Master Sheet'!I29=0,"",'Master Sheet'!I29)</f>
        <v/>
      </c>
      <c r="K30" s="8" t="str">
        <f>IFERROR(ROUND(J30*'Master Sheet'!J29,0),"")</f>
        <v/>
      </c>
      <c r="L30" s="8" t="str">
        <f t="shared" si="2"/>
        <v/>
      </c>
      <c r="M30" s="8" t="str">
        <f>IF('Master Sheet'!K29=0,"",'Master Sheet'!K29)</f>
        <v/>
      </c>
      <c r="N30" s="8" t="str">
        <f>IFERROR(ROUND(M30*'Master Sheet'!L29,0),"")</f>
        <v/>
      </c>
      <c r="O30" s="8" t="str">
        <f t="shared" si="3"/>
        <v/>
      </c>
      <c r="P30" s="20">
        <f t="shared" si="4"/>
        <v>0</v>
      </c>
      <c r="Q30" s="20">
        <f t="shared" si="5"/>
        <v>0</v>
      </c>
      <c r="S30" s="12" t="str">
        <f t="shared" si="6"/>
        <v/>
      </c>
      <c r="T30" s="12" t="str">
        <f t="shared" si="7"/>
        <v/>
      </c>
      <c r="U30" s="12" t="str">
        <f t="shared" si="8"/>
        <v/>
      </c>
      <c r="V30" s="12" t="str">
        <f t="shared" si="9"/>
        <v/>
      </c>
    </row>
    <row r="31" spans="1:22" s="4" customFormat="1" ht="20.100000000000001" customHeight="1" x14ac:dyDescent="0.25">
      <c r="A31" s="8">
        <f>IF('Master Sheet'!A30="","",'Master Sheet'!A30)</f>
        <v>26</v>
      </c>
      <c r="B31" s="9" t="str">
        <f>IF('Master Sheet'!B30="","",'Master Sheet'!B30)</f>
        <v>A K Sharma 26</v>
      </c>
      <c r="C31" s="9" t="str">
        <f>IF('Master Sheet'!C30="","",'Master Sheet'!C30)</f>
        <v>Lecturer</v>
      </c>
      <c r="D31" s="8" t="str">
        <f>IF('Master Sheet'!E30=0,"",'Master Sheet'!E30)</f>
        <v/>
      </c>
      <c r="E31" s="8" t="str">
        <f>IFERROR(ROUND(D31*'Master Sheet'!F30,0),"")</f>
        <v/>
      </c>
      <c r="F31" s="8" t="str">
        <f t="shared" si="0"/>
        <v/>
      </c>
      <c r="G31" s="8" t="str">
        <f>IF('Master Sheet'!G30=0,"",'Master Sheet'!G30)</f>
        <v/>
      </c>
      <c r="H31" s="8" t="str">
        <f>IFERROR(ROUND(G31*'Master Sheet'!H30,0),"")</f>
        <v/>
      </c>
      <c r="I31" s="8" t="str">
        <f t="shared" si="1"/>
        <v/>
      </c>
      <c r="J31" s="8" t="str">
        <f>IF('Master Sheet'!I30=0,"",'Master Sheet'!I30)</f>
        <v/>
      </c>
      <c r="K31" s="8" t="str">
        <f>IFERROR(ROUND(J31*'Master Sheet'!J30,0),"")</f>
        <v/>
      </c>
      <c r="L31" s="8" t="str">
        <f t="shared" si="2"/>
        <v/>
      </c>
      <c r="M31" s="8" t="str">
        <f>IF('Master Sheet'!K30=0,"",'Master Sheet'!K30)</f>
        <v/>
      </c>
      <c r="N31" s="8" t="str">
        <f>IFERROR(ROUND(M31*'Master Sheet'!L30,0),"")</f>
        <v/>
      </c>
      <c r="O31" s="8" t="str">
        <f t="shared" si="3"/>
        <v/>
      </c>
      <c r="P31" s="20">
        <f t="shared" si="4"/>
        <v>0</v>
      </c>
      <c r="Q31" s="20">
        <f t="shared" si="5"/>
        <v>0</v>
      </c>
      <c r="S31" s="12" t="str">
        <f t="shared" si="6"/>
        <v/>
      </c>
      <c r="T31" s="12" t="str">
        <f t="shared" si="7"/>
        <v/>
      </c>
      <c r="U31" s="12" t="str">
        <f t="shared" si="8"/>
        <v/>
      </c>
      <c r="V31" s="12" t="str">
        <f t="shared" si="9"/>
        <v/>
      </c>
    </row>
    <row r="32" spans="1:22" s="4" customFormat="1" ht="20.100000000000001" customHeight="1" x14ac:dyDescent="0.25">
      <c r="A32" s="8">
        <f>IF('Master Sheet'!A31="","",'Master Sheet'!A31)</f>
        <v>27</v>
      </c>
      <c r="B32" s="9" t="str">
        <f>IF('Master Sheet'!B31="","",'Master Sheet'!B31)</f>
        <v>A K Sharma 27</v>
      </c>
      <c r="C32" s="9" t="str">
        <f>IF('Master Sheet'!C31="","",'Master Sheet'!C31)</f>
        <v>Lecturer</v>
      </c>
      <c r="D32" s="8" t="str">
        <f>IF('Master Sheet'!E31=0,"",'Master Sheet'!E31)</f>
        <v/>
      </c>
      <c r="E32" s="8" t="str">
        <f>IFERROR(ROUND(D32*'Master Sheet'!F31,0),"")</f>
        <v/>
      </c>
      <c r="F32" s="8" t="str">
        <f t="shared" si="0"/>
        <v/>
      </c>
      <c r="G32" s="8" t="str">
        <f>IF('Master Sheet'!G31=0,"",'Master Sheet'!G31)</f>
        <v/>
      </c>
      <c r="H32" s="8" t="str">
        <f>IFERROR(ROUND(G32*'Master Sheet'!H31,0),"")</f>
        <v/>
      </c>
      <c r="I32" s="8" t="str">
        <f t="shared" si="1"/>
        <v/>
      </c>
      <c r="J32" s="8" t="str">
        <f>IF('Master Sheet'!I31=0,"",'Master Sheet'!I31)</f>
        <v/>
      </c>
      <c r="K32" s="8" t="str">
        <f>IFERROR(ROUND(J32*'Master Sheet'!J31,0),"")</f>
        <v/>
      </c>
      <c r="L32" s="8" t="str">
        <f t="shared" si="2"/>
        <v/>
      </c>
      <c r="M32" s="8" t="str">
        <f>IF('Master Sheet'!K31=0,"",'Master Sheet'!K31)</f>
        <v/>
      </c>
      <c r="N32" s="8" t="str">
        <f>IFERROR(ROUND(M32*'Master Sheet'!L31,0),"")</f>
        <v/>
      </c>
      <c r="O32" s="8" t="str">
        <f t="shared" si="3"/>
        <v/>
      </c>
      <c r="P32" s="20">
        <f t="shared" si="4"/>
        <v>0</v>
      </c>
      <c r="Q32" s="20">
        <f t="shared" si="5"/>
        <v>0</v>
      </c>
      <c r="S32" s="12" t="str">
        <f t="shared" si="6"/>
        <v/>
      </c>
      <c r="T32" s="12" t="str">
        <f t="shared" si="7"/>
        <v/>
      </c>
      <c r="U32" s="12" t="str">
        <f t="shared" si="8"/>
        <v/>
      </c>
      <c r="V32" s="12" t="str">
        <f t="shared" si="9"/>
        <v/>
      </c>
    </row>
    <row r="33" spans="1:22" s="4" customFormat="1" ht="20.100000000000001" customHeight="1" x14ac:dyDescent="0.25">
      <c r="A33" s="8">
        <f>IF('Master Sheet'!A32="","",'Master Sheet'!A32)</f>
        <v>28</v>
      </c>
      <c r="B33" s="9" t="str">
        <f>IF('Master Sheet'!B32="","",'Master Sheet'!B32)</f>
        <v>A K Sharma 28</v>
      </c>
      <c r="C33" s="9" t="str">
        <f>IF('Master Sheet'!C32="","",'Master Sheet'!C32)</f>
        <v>Lecturer</v>
      </c>
      <c r="D33" s="8" t="str">
        <f>IF('Master Sheet'!E32=0,"",'Master Sheet'!E32)</f>
        <v/>
      </c>
      <c r="E33" s="8" t="str">
        <f>IFERROR(ROUND(D33*'Master Sheet'!F32,0),"")</f>
        <v/>
      </c>
      <c r="F33" s="8" t="str">
        <f t="shared" si="0"/>
        <v/>
      </c>
      <c r="G33" s="8" t="str">
        <f>IF('Master Sheet'!G32=0,"",'Master Sheet'!G32)</f>
        <v/>
      </c>
      <c r="H33" s="8" t="str">
        <f>IFERROR(ROUND(G33*'Master Sheet'!H32,0),"")</f>
        <v/>
      </c>
      <c r="I33" s="8" t="str">
        <f t="shared" si="1"/>
        <v/>
      </c>
      <c r="J33" s="8" t="str">
        <f>IF('Master Sheet'!I32=0,"",'Master Sheet'!I32)</f>
        <v/>
      </c>
      <c r="K33" s="8" t="str">
        <f>IFERROR(ROUND(J33*'Master Sheet'!J32,0),"")</f>
        <v/>
      </c>
      <c r="L33" s="8" t="str">
        <f t="shared" si="2"/>
        <v/>
      </c>
      <c r="M33" s="8" t="str">
        <f>IF('Master Sheet'!K32=0,"",'Master Sheet'!K32)</f>
        <v/>
      </c>
      <c r="N33" s="8" t="str">
        <f>IFERROR(ROUND(M33*'Master Sheet'!L32,0),"")</f>
        <v/>
      </c>
      <c r="O33" s="8" t="str">
        <f t="shared" si="3"/>
        <v/>
      </c>
      <c r="P33" s="20">
        <f t="shared" si="4"/>
        <v>0</v>
      </c>
      <c r="Q33" s="20">
        <f t="shared" si="5"/>
        <v>0</v>
      </c>
      <c r="S33" s="12" t="str">
        <f t="shared" si="6"/>
        <v/>
      </c>
      <c r="T33" s="12" t="str">
        <f t="shared" si="7"/>
        <v/>
      </c>
      <c r="U33" s="12" t="str">
        <f t="shared" si="8"/>
        <v/>
      </c>
      <c r="V33" s="12" t="str">
        <f t="shared" si="9"/>
        <v/>
      </c>
    </row>
    <row r="34" spans="1:22" s="4" customFormat="1" ht="20.100000000000001" customHeight="1" x14ac:dyDescent="0.25">
      <c r="A34" s="8">
        <f>IF('Master Sheet'!A33="","",'Master Sheet'!A33)</f>
        <v>29</v>
      </c>
      <c r="B34" s="9" t="str">
        <f>IF('Master Sheet'!B33="","",'Master Sheet'!B33)</f>
        <v>A K Sharma 29</v>
      </c>
      <c r="C34" s="9" t="str">
        <f>IF('Master Sheet'!C33="","",'Master Sheet'!C33)</f>
        <v>Lecturer</v>
      </c>
      <c r="D34" s="8" t="str">
        <f>IF('Master Sheet'!E33=0,"",'Master Sheet'!E33)</f>
        <v/>
      </c>
      <c r="E34" s="8" t="str">
        <f>IFERROR(ROUND(D34*'Master Sheet'!F33,0),"")</f>
        <v/>
      </c>
      <c r="F34" s="8" t="str">
        <f t="shared" si="0"/>
        <v/>
      </c>
      <c r="G34" s="8" t="str">
        <f>IF('Master Sheet'!G33=0,"",'Master Sheet'!G33)</f>
        <v/>
      </c>
      <c r="H34" s="8" t="str">
        <f>IFERROR(ROUND(G34*'Master Sheet'!H33,0),"")</f>
        <v/>
      </c>
      <c r="I34" s="8" t="str">
        <f t="shared" si="1"/>
        <v/>
      </c>
      <c r="J34" s="8" t="str">
        <f>IF('Master Sheet'!I33=0,"",'Master Sheet'!I33)</f>
        <v/>
      </c>
      <c r="K34" s="8" t="str">
        <f>IFERROR(ROUND(J34*'Master Sheet'!J33,0),"")</f>
        <v/>
      </c>
      <c r="L34" s="8" t="str">
        <f t="shared" si="2"/>
        <v/>
      </c>
      <c r="M34" s="8" t="str">
        <f>IF('Master Sheet'!K33=0,"",'Master Sheet'!K33)</f>
        <v/>
      </c>
      <c r="N34" s="8" t="str">
        <f>IFERROR(ROUND(M34*'Master Sheet'!L33,0),"")</f>
        <v/>
      </c>
      <c r="O34" s="8" t="str">
        <f t="shared" si="3"/>
        <v/>
      </c>
      <c r="P34" s="20">
        <f t="shared" si="4"/>
        <v>0</v>
      </c>
      <c r="Q34" s="20">
        <f t="shared" si="5"/>
        <v>0</v>
      </c>
      <c r="S34" s="12" t="str">
        <f t="shared" si="6"/>
        <v/>
      </c>
      <c r="T34" s="12" t="str">
        <f t="shared" si="7"/>
        <v/>
      </c>
      <c r="U34" s="12" t="str">
        <f t="shared" si="8"/>
        <v/>
      </c>
      <c r="V34" s="12" t="str">
        <f t="shared" si="9"/>
        <v/>
      </c>
    </row>
    <row r="35" spans="1:22" s="4" customFormat="1" ht="20.100000000000001" customHeight="1" x14ac:dyDescent="0.25">
      <c r="A35" s="8">
        <f>IF('Master Sheet'!A34="","",'Master Sheet'!A34)</f>
        <v>30</v>
      </c>
      <c r="B35" s="9" t="str">
        <f>IF('Master Sheet'!B34="","",'Master Sheet'!B34)</f>
        <v>A K Sharma 30</v>
      </c>
      <c r="C35" s="9" t="str">
        <f>IF('Master Sheet'!C34="","",'Master Sheet'!C34)</f>
        <v>Lecturer</v>
      </c>
      <c r="D35" s="8" t="str">
        <f>IF('Master Sheet'!E34=0,"",'Master Sheet'!E34)</f>
        <v/>
      </c>
      <c r="E35" s="8" t="str">
        <f>IFERROR(ROUND(D35*'Master Sheet'!F34,0),"")</f>
        <v/>
      </c>
      <c r="F35" s="8" t="str">
        <f t="shared" si="0"/>
        <v/>
      </c>
      <c r="G35" s="8" t="str">
        <f>IF('Master Sheet'!G34=0,"",'Master Sheet'!G34)</f>
        <v/>
      </c>
      <c r="H35" s="8" t="str">
        <f>IFERROR(ROUND(G35*'Master Sheet'!H34,0),"")</f>
        <v/>
      </c>
      <c r="I35" s="8" t="str">
        <f t="shared" si="1"/>
        <v/>
      </c>
      <c r="J35" s="8" t="str">
        <f>IF('Master Sheet'!I34=0,"",'Master Sheet'!I34)</f>
        <v/>
      </c>
      <c r="K35" s="8" t="str">
        <f>IFERROR(ROUND(J35*'Master Sheet'!J34,0),"")</f>
        <v/>
      </c>
      <c r="L35" s="8" t="str">
        <f t="shared" si="2"/>
        <v/>
      </c>
      <c r="M35" s="8" t="str">
        <f>IF('Master Sheet'!K34=0,"",'Master Sheet'!K34)</f>
        <v/>
      </c>
      <c r="N35" s="8" t="str">
        <f>IFERROR(ROUND(M35*'Master Sheet'!L34,0),"")</f>
        <v/>
      </c>
      <c r="O35" s="8" t="str">
        <f t="shared" si="3"/>
        <v/>
      </c>
      <c r="P35" s="20">
        <f t="shared" si="4"/>
        <v>0</v>
      </c>
      <c r="Q35" s="20">
        <f t="shared" si="5"/>
        <v>0</v>
      </c>
      <c r="S35" s="12" t="str">
        <f t="shared" si="6"/>
        <v/>
      </c>
      <c r="T35" s="12" t="str">
        <f t="shared" si="7"/>
        <v/>
      </c>
      <c r="U35" s="12" t="str">
        <f t="shared" si="8"/>
        <v/>
      </c>
      <c r="V35" s="12" t="str">
        <f t="shared" si="9"/>
        <v/>
      </c>
    </row>
    <row r="36" spans="1:22" s="4" customFormat="1" ht="20.100000000000001" customHeight="1" x14ac:dyDescent="0.25">
      <c r="A36" s="8">
        <f>IF('Master Sheet'!A35="","",'Master Sheet'!A35)</f>
        <v>31</v>
      </c>
      <c r="B36" s="9" t="str">
        <f>IF('Master Sheet'!B35="","",'Master Sheet'!B35)</f>
        <v>A K Sharma 31</v>
      </c>
      <c r="C36" s="9" t="str">
        <f>IF('Master Sheet'!C35="","",'Master Sheet'!C35)</f>
        <v>Lecturer</v>
      </c>
      <c r="D36" s="8" t="str">
        <f>IF('Master Sheet'!E35=0,"",'Master Sheet'!E35)</f>
        <v/>
      </c>
      <c r="E36" s="8" t="str">
        <f>IFERROR(ROUND(D36*'Master Sheet'!F35,0),"")</f>
        <v/>
      </c>
      <c r="F36" s="8" t="str">
        <f t="shared" si="0"/>
        <v/>
      </c>
      <c r="G36" s="8" t="str">
        <f>IF('Master Sheet'!G35=0,"",'Master Sheet'!G35)</f>
        <v/>
      </c>
      <c r="H36" s="8" t="str">
        <f>IFERROR(ROUND(G36*'Master Sheet'!H35,0),"")</f>
        <v/>
      </c>
      <c r="I36" s="8" t="str">
        <f t="shared" si="1"/>
        <v/>
      </c>
      <c r="J36" s="8" t="str">
        <f>IF('Master Sheet'!I35=0,"",'Master Sheet'!I35)</f>
        <v/>
      </c>
      <c r="K36" s="8" t="str">
        <f>IFERROR(ROUND(J36*'Master Sheet'!J35,0),"")</f>
        <v/>
      </c>
      <c r="L36" s="8" t="str">
        <f t="shared" si="2"/>
        <v/>
      </c>
      <c r="M36" s="8" t="str">
        <f>IF('Master Sheet'!K35=0,"",'Master Sheet'!K35)</f>
        <v/>
      </c>
      <c r="N36" s="8" t="str">
        <f>IFERROR(ROUND(M36*'Master Sheet'!L35,0),"")</f>
        <v/>
      </c>
      <c r="O36" s="8" t="str">
        <f t="shared" si="3"/>
        <v/>
      </c>
      <c r="P36" s="20">
        <f t="shared" si="4"/>
        <v>0</v>
      </c>
      <c r="Q36" s="20">
        <f t="shared" si="5"/>
        <v>0</v>
      </c>
      <c r="S36" s="12" t="str">
        <f t="shared" si="6"/>
        <v/>
      </c>
      <c r="T36" s="12" t="str">
        <f t="shared" si="7"/>
        <v/>
      </c>
      <c r="U36" s="12" t="str">
        <f t="shared" si="8"/>
        <v/>
      </c>
      <c r="V36" s="12" t="str">
        <f t="shared" si="9"/>
        <v/>
      </c>
    </row>
    <row r="37" spans="1:22" s="4" customFormat="1" ht="20.100000000000001" customHeight="1" x14ac:dyDescent="0.25">
      <c r="A37" s="8">
        <f>IF('Master Sheet'!A36="","",'Master Sheet'!A36)</f>
        <v>32</v>
      </c>
      <c r="B37" s="9" t="str">
        <f>IF('Master Sheet'!B36="","",'Master Sheet'!B36)</f>
        <v>A K Sharma 32</v>
      </c>
      <c r="C37" s="9" t="str">
        <f>IF('Master Sheet'!C36="","",'Master Sheet'!C36)</f>
        <v>Lecturer</v>
      </c>
      <c r="D37" s="8" t="str">
        <f>IF('Master Sheet'!E36=0,"",'Master Sheet'!E36)</f>
        <v/>
      </c>
      <c r="E37" s="8" t="str">
        <f>IFERROR(ROUND(D37*'Master Sheet'!F36,0),"")</f>
        <v/>
      </c>
      <c r="F37" s="8" t="str">
        <f t="shared" si="0"/>
        <v/>
      </c>
      <c r="G37" s="8" t="str">
        <f>IF('Master Sheet'!G36=0,"",'Master Sheet'!G36)</f>
        <v/>
      </c>
      <c r="H37" s="8" t="str">
        <f>IFERROR(ROUND(G37*'Master Sheet'!H36,0),"")</f>
        <v/>
      </c>
      <c r="I37" s="8" t="str">
        <f t="shared" si="1"/>
        <v/>
      </c>
      <c r="J37" s="8" t="str">
        <f>IF('Master Sheet'!I36=0,"",'Master Sheet'!I36)</f>
        <v/>
      </c>
      <c r="K37" s="8" t="str">
        <f>IFERROR(ROUND(J37*'Master Sheet'!J36,0),"")</f>
        <v/>
      </c>
      <c r="L37" s="8" t="str">
        <f t="shared" si="2"/>
        <v/>
      </c>
      <c r="M37" s="8" t="str">
        <f>IF('Master Sheet'!K36=0,"",'Master Sheet'!K36)</f>
        <v/>
      </c>
      <c r="N37" s="8" t="str">
        <f>IFERROR(ROUND(M37*'Master Sheet'!L36,0),"")</f>
        <v/>
      </c>
      <c r="O37" s="8" t="str">
        <f t="shared" si="3"/>
        <v/>
      </c>
      <c r="P37" s="20">
        <f t="shared" si="4"/>
        <v>0</v>
      </c>
      <c r="Q37" s="20">
        <f t="shared" si="5"/>
        <v>0</v>
      </c>
      <c r="S37" s="12" t="str">
        <f t="shared" si="6"/>
        <v/>
      </c>
      <c r="T37" s="12" t="str">
        <f t="shared" si="7"/>
        <v/>
      </c>
      <c r="U37" s="12" t="str">
        <f t="shared" si="8"/>
        <v/>
      </c>
      <c r="V37" s="12" t="str">
        <f t="shared" si="9"/>
        <v/>
      </c>
    </row>
    <row r="38" spans="1:22" s="4" customFormat="1" ht="20.100000000000001" customHeight="1" x14ac:dyDescent="0.25">
      <c r="A38" s="8">
        <f>IF('Master Sheet'!A37="","",'Master Sheet'!A37)</f>
        <v>33</v>
      </c>
      <c r="B38" s="9" t="str">
        <f>IF('Master Sheet'!B37="","",'Master Sheet'!B37)</f>
        <v>A K Sharma 33</v>
      </c>
      <c r="C38" s="9" t="str">
        <f>IF('Master Sheet'!C37="","",'Master Sheet'!C37)</f>
        <v>Lecturer</v>
      </c>
      <c r="D38" s="8" t="str">
        <f>IF('Master Sheet'!E37=0,"",'Master Sheet'!E37)</f>
        <v/>
      </c>
      <c r="E38" s="8" t="str">
        <f>IFERROR(ROUND(D38*'Master Sheet'!F37,0),"")</f>
        <v/>
      </c>
      <c r="F38" s="8" t="str">
        <f t="shared" si="0"/>
        <v/>
      </c>
      <c r="G38" s="8" t="str">
        <f>IF('Master Sheet'!G37=0,"",'Master Sheet'!G37)</f>
        <v/>
      </c>
      <c r="H38" s="8" t="str">
        <f>IFERROR(ROUND(G38*'Master Sheet'!H37,0),"")</f>
        <v/>
      </c>
      <c r="I38" s="8" t="str">
        <f t="shared" si="1"/>
        <v/>
      </c>
      <c r="J38" s="8" t="str">
        <f>IF('Master Sheet'!I37=0,"",'Master Sheet'!I37)</f>
        <v/>
      </c>
      <c r="K38" s="8" t="str">
        <f>IFERROR(ROUND(J38*'Master Sheet'!J37,0),"")</f>
        <v/>
      </c>
      <c r="L38" s="8" t="str">
        <f t="shared" si="2"/>
        <v/>
      </c>
      <c r="M38" s="8" t="str">
        <f>IF('Master Sheet'!K37=0,"",'Master Sheet'!K37)</f>
        <v/>
      </c>
      <c r="N38" s="8" t="str">
        <f>IFERROR(ROUND(M38*'Master Sheet'!L37,0),"")</f>
        <v/>
      </c>
      <c r="O38" s="8" t="str">
        <f t="shared" si="3"/>
        <v/>
      </c>
      <c r="P38" s="20">
        <f t="shared" si="4"/>
        <v>0</v>
      </c>
      <c r="Q38" s="20">
        <f t="shared" si="5"/>
        <v>0</v>
      </c>
      <c r="S38" s="12" t="str">
        <f t="shared" si="6"/>
        <v/>
      </c>
      <c r="T38" s="12" t="str">
        <f t="shared" si="7"/>
        <v/>
      </c>
      <c r="U38" s="12" t="str">
        <f t="shared" si="8"/>
        <v/>
      </c>
      <c r="V38" s="12" t="str">
        <f t="shared" si="9"/>
        <v/>
      </c>
    </row>
    <row r="39" spans="1:22" s="4" customFormat="1" ht="20.100000000000001" customHeight="1" x14ac:dyDescent="0.25">
      <c r="A39" s="8">
        <f>IF('Master Sheet'!A38="","",'Master Sheet'!A38)</f>
        <v>34</v>
      </c>
      <c r="B39" s="9" t="str">
        <f>IF('Master Sheet'!B38="","",'Master Sheet'!B38)</f>
        <v>A K Sharma 34</v>
      </c>
      <c r="C39" s="9" t="str">
        <f>IF('Master Sheet'!C38="","",'Master Sheet'!C38)</f>
        <v>Lecturer</v>
      </c>
      <c r="D39" s="8" t="str">
        <f>IF('Master Sheet'!E38=0,"",'Master Sheet'!E38)</f>
        <v/>
      </c>
      <c r="E39" s="8" t="str">
        <f>IFERROR(ROUND(D39*'Master Sheet'!F38,0),"")</f>
        <v/>
      </c>
      <c r="F39" s="8" t="str">
        <f t="shared" si="0"/>
        <v/>
      </c>
      <c r="G39" s="8" t="str">
        <f>IF('Master Sheet'!G38=0,"",'Master Sheet'!G38)</f>
        <v/>
      </c>
      <c r="H39" s="8" t="str">
        <f>IFERROR(ROUND(G39*'Master Sheet'!H38,0),"")</f>
        <v/>
      </c>
      <c r="I39" s="8" t="str">
        <f t="shared" si="1"/>
        <v/>
      </c>
      <c r="J39" s="8" t="str">
        <f>IF('Master Sheet'!I38=0,"",'Master Sheet'!I38)</f>
        <v/>
      </c>
      <c r="K39" s="8" t="str">
        <f>IFERROR(ROUND(J39*'Master Sheet'!J38,0),"")</f>
        <v/>
      </c>
      <c r="L39" s="8" t="str">
        <f t="shared" si="2"/>
        <v/>
      </c>
      <c r="M39" s="8" t="str">
        <f>IF('Master Sheet'!K38=0,"",'Master Sheet'!K38)</f>
        <v/>
      </c>
      <c r="N39" s="8" t="str">
        <f>IFERROR(ROUND(M39*'Master Sheet'!L38,0),"")</f>
        <v/>
      </c>
      <c r="O39" s="8" t="str">
        <f t="shared" si="3"/>
        <v/>
      </c>
      <c r="P39" s="20">
        <f t="shared" si="4"/>
        <v>0</v>
      </c>
      <c r="Q39" s="20">
        <f t="shared" si="5"/>
        <v>0</v>
      </c>
      <c r="S39" s="12" t="str">
        <f t="shared" si="6"/>
        <v/>
      </c>
      <c r="T39" s="12" t="str">
        <f t="shared" si="7"/>
        <v/>
      </c>
      <c r="U39" s="12" t="str">
        <f t="shared" si="8"/>
        <v/>
      </c>
      <c r="V39" s="12" t="str">
        <f t="shared" si="9"/>
        <v/>
      </c>
    </row>
    <row r="40" spans="1:22" s="4" customFormat="1" ht="20.100000000000001" customHeight="1" x14ac:dyDescent="0.25">
      <c r="A40" s="8">
        <f>IF('Master Sheet'!A39="","",'Master Sheet'!A39)</f>
        <v>35</v>
      </c>
      <c r="B40" s="9" t="str">
        <f>IF('Master Sheet'!B39="","",'Master Sheet'!B39)</f>
        <v>A K Sharma 35</v>
      </c>
      <c r="C40" s="9" t="str">
        <f>IF('Master Sheet'!C39="","",'Master Sheet'!C39)</f>
        <v>Lecturer</v>
      </c>
      <c r="D40" s="8" t="str">
        <f>IF('Master Sheet'!E39=0,"",'Master Sheet'!E39)</f>
        <v/>
      </c>
      <c r="E40" s="8" t="str">
        <f>IFERROR(ROUND(D40*'Master Sheet'!F39,0),"")</f>
        <v/>
      </c>
      <c r="F40" s="8" t="str">
        <f t="shared" si="0"/>
        <v/>
      </c>
      <c r="G40" s="8" t="str">
        <f>IF('Master Sheet'!G39=0,"",'Master Sheet'!G39)</f>
        <v/>
      </c>
      <c r="H40" s="8" t="str">
        <f>IFERROR(ROUND(G40*'Master Sheet'!H39,0),"")</f>
        <v/>
      </c>
      <c r="I40" s="8" t="str">
        <f t="shared" si="1"/>
        <v/>
      </c>
      <c r="J40" s="8" t="str">
        <f>IF('Master Sheet'!I39=0,"",'Master Sheet'!I39)</f>
        <v/>
      </c>
      <c r="K40" s="8" t="str">
        <f>IFERROR(ROUND(J40*'Master Sheet'!J39,0),"")</f>
        <v/>
      </c>
      <c r="L40" s="8" t="str">
        <f t="shared" si="2"/>
        <v/>
      </c>
      <c r="M40" s="8" t="str">
        <f>IF('Master Sheet'!K39=0,"",'Master Sheet'!K39)</f>
        <v/>
      </c>
      <c r="N40" s="8" t="str">
        <f>IFERROR(ROUND(M40*'Master Sheet'!L39,0),"")</f>
        <v/>
      </c>
      <c r="O40" s="8" t="str">
        <f t="shared" si="3"/>
        <v/>
      </c>
      <c r="P40" s="20">
        <f t="shared" si="4"/>
        <v>0</v>
      </c>
      <c r="Q40" s="20">
        <f t="shared" si="5"/>
        <v>0</v>
      </c>
      <c r="S40" s="12" t="str">
        <f t="shared" si="6"/>
        <v/>
      </c>
      <c r="T40" s="12" t="str">
        <f t="shared" si="7"/>
        <v/>
      </c>
      <c r="U40" s="12" t="str">
        <f t="shared" si="8"/>
        <v/>
      </c>
      <c r="V40" s="12" t="str">
        <f t="shared" si="9"/>
        <v/>
      </c>
    </row>
    <row r="41" spans="1:22" s="4" customFormat="1" ht="20.100000000000001" customHeight="1" x14ac:dyDescent="0.25">
      <c r="A41" s="8">
        <f>IF('Master Sheet'!A40="","",'Master Sheet'!A40)</f>
        <v>36</v>
      </c>
      <c r="B41" s="9" t="str">
        <f>IF('Master Sheet'!B40="","",'Master Sheet'!B40)</f>
        <v>A K Sharma 36</v>
      </c>
      <c r="C41" s="9" t="str">
        <f>IF('Master Sheet'!C40="","",'Master Sheet'!C40)</f>
        <v>Lecturer</v>
      </c>
      <c r="D41" s="8" t="str">
        <f>IF('Master Sheet'!E40=0,"",'Master Sheet'!E40)</f>
        <v/>
      </c>
      <c r="E41" s="8" t="str">
        <f>IFERROR(ROUND(D41*'Master Sheet'!F40,0),"")</f>
        <v/>
      </c>
      <c r="F41" s="8" t="str">
        <f t="shared" si="0"/>
        <v/>
      </c>
      <c r="G41" s="8" t="str">
        <f>IF('Master Sheet'!G40=0,"",'Master Sheet'!G40)</f>
        <v/>
      </c>
      <c r="H41" s="8" t="str">
        <f>IFERROR(ROUND(G41*'Master Sheet'!H40,0),"")</f>
        <v/>
      </c>
      <c r="I41" s="8" t="str">
        <f t="shared" si="1"/>
        <v/>
      </c>
      <c r="J41" s="8" t="str">
        <f>IF('Master Sheet'!I40=0,"",'Master Sheet'!I40)</f>
        <v/>
      </c>
      <c r="K41" s="8" t="str">
        <f>IFERROR(ROUND(J41*'Master Sheet'!J40,0),"")</f>
        <v/>
      </c>
      <c r="L41" s="8" t="str">
        <f t="shared" si="2"/>
        <v/>
      </c>
      <c r="M41" s="8" t="str">
        <f>IF('Master Sheet'!K40=0,"",'Master Sheet'!K40)</f>
        <v/>
      </c>
      <c r="N41" s="8" t="str">
        <f>IFERROR(ROUND(M41*'Master Sheet'!L40,0),"")</f>
        <v/>
      </c>
      <c r="O41" s="8" t="str">
        <f t="shared" si="3"/>
        <v/>
      </c>
      <c r="P41" s="20">
        <f t="shared" si="4"/>
        <v>0</v>
      </c>
      <c r="Q41" s="20">
        <f t="shared" si="5"/>
        <v>0</v>
      </c>
      <c r="S41" s="12" t="str">
        <f t="shared" si="6"/>
        <v/>
      </c>
      <c r="T41" s="12" t="str">
        <f t="shared" si="7"/>
        <v/>
      </c>
      <c r="U41" s="12" t="str">
        <f t="shared" si="8"/>
        <v/>
      </c>
      <c r="V41" s="12" t="str">
        <f t="shared" si="9"/>
        <v/>
      </c>
    </row>
    <row r="42" spans="1:22" s="4" customFormat="1" ht="20.100000000000001" customHeight="1" x14ac:dyDescent="0.25">
      <c r="A42" s="8">
        <f>IF('Master Sheet'!A41="","",'Master Sheet'!A41)</f>
        <v>37</v>
      </c>
      <c r="B42" s="9" t="str">
        <f>IF('Master Sheet'!B41="","",'Master Sheet'!B41)</f>
        <v>A K Sharma 37</v>
      </c>
      <c r="C42" s="9" t="str">
        <f>IF('Master Sheet'!C41="","",'Master Sheet'!C41)</f>
        <v>Lecturer</v>
      </c>
      <c r="D42" s="8" t="str">
        <f>IF('Master Sheet'!E41=0,"",'Master Sheet'!E41)</f>
        <v/>
      </c>
      <c r="E42" s="8" t="str">
        <f>IFERROR(ROUND(D42*'Master Sheet'!F41,0),"")</f>
        <v/>
      </c>
      <c r="F42" s="8" t="str">
        <f t="shared" si="0"/>
        <v/>
      </c>
      <c r="G42" s="8" t="str">
        <f>IF('Master Sheet'!G41=0,"",'Master Sheet'!G41)</f>
        <v/>
      </c>
      <c r="H42" s="8" t="str">
        <f>IFERROR(ROUND(G42*'Master Sheet'!H41,0),"")</f>
        <v/>
      </c>
      <c r="I42" s="8" t="str">
        <f t="shared" si="1"/>
        <v/>
      </c>
      <c r="J42" s="8" t="str">
        <f>IF('Master Sheet'!I41=0,"",'Master Sheet'!I41)</f>
        <v/>
      </c>
      <c r="K42" s="8" t="str">
        <f>IFERROR(ROUND(J42*'Master Sheet'!J41,0),"")</f>
        <v/>
      </c>
      <c r="L42" s="8" t="str">
        <f t="shared" si="2"/>
        <v/>
      </c>
      <c r="M42" s="8" t="str">
        <f>IF('Master Sheet'!K41=0,"",'Master Sheet'!K41)</f>
        <v/>
      </c>
      <c r="N42" s="8" t="str">
        <f>IFERROR(ROUND(M42*'Master Sheet'!L41,0),"")</f>
        <v/>
      </c>
      <c r="O42" s="8" t="str">
        <f t="shared" si="3"/>
        <v/>
      </c>
      <c r="P42" s="20">
        <f t="shared" si="4"/>
        <v>0</v>
      </c>
      <c r="Q42" s="20">
        <f t="shared" si="5"/>
        <v>0</v>
      </c>
      <c r="S42" s="12" t="str">
        <f t="shared" si="6"/>
        <v/>
      </c>
      <c r="T42" s="12" t="str">
        <f t="shared" si="7"/>
        <v/>
      </c>
      <c r="U42" s="12" t="str">
        <f t="shared" si="8"/>
        <v/>
      </c>
      <c r="V42" s="12" t="str">
        <f t="shared" si="9"/>
        <v/>
      </c>
    </row>
    <row r="43" spans="1:22" s="4" customFormat="1" ht="20.100000000000001" customHeight="1" x14ac:dyDescent="0.25">
      <c r="A43" s="8">
        <f>IF('Master Sheet'!A42="","",'Master Sheet'!A42)</f>
        <v>38</v>
      </c>
      <c r="B43" s="9" t="str">
        <f>IF('Master Sheet'!B42="","",'Master Sheet'!B42)</f>
        <v>A K Sharma 38</v>
      </c>
      <c r="C43" s="9" t="str">
        <f>IF('Master Sheet'!C42="","",'Master Sheet'!C42)</f>
        <v>Lecturer</v>
      </c>
      <c r="D43" s="8" t="str">
        <f>IF('Master Sheet'!E42=0,"",'Master Sheet'!E42)</f>
        <v/>
      </c>
      <c r="E43" s="8" t="str">
        <f>IFERROR(ROUND(D43*'Master Sheet'!F42,0),"")</f>
        <v/>
      </c>
      <c r="F43" s="8" t="str">
        <f t="shared" si="0"/>
        <v/>
      </c>
      <c r="G43" s="8" t="str">
        <f>IF('Master Sheet'!G42=0,"",'Master Sheet'!G42)</f>
        <v/>
      </c>
      <c r="H43" s="8" t="str">
        <f>IFERROR(ROUND(G43*'Master Sheet'!H42,0),"")</f>
        <v/>
      </c>
      <c r="I43" s="8" t="str">
        <f t="shared" si="1"/>
        <v/>
      </c>
      <c r="J43" s="8" t="str">
        <f>IF('Master Sheet'!I42=0,"",'Master Sheet'!I42)</f>
        <v/>
      </c>
      <c r="K43" s="8" t="str">
        <f>IFERROR(ROUND(J43*'Master Sheet'!J42,0),"")</f>
        <v/>
      </c>
      <c r="L43" s="8" t="str">
        <f t="shared" si="2"/>
        <v/>
      </c>
      <c r="M43" s="8" t="str">
        <f>IF('Master Sheet'!K42=0,"",'Master Sheet'!K42)</f>
        <v/>
      </c>
      <c r="N43" s="8" t="str">
        <f>IFERROR(ROUND(M43*'Master Sheet'!L42,0),"")</f>
        <v/>
      </c>
      <c r="O43" s="8" t="str">
        <f t="shared" si="3"/>
        <v/>
      </c>
      <c r="P43" s="20">
        <f t="shared" si="4"/>
        <v>0</v>
      </c>
      <c r="Q43" s="20">
        <f t="shared" si="5"/>
        <v>0</v>
      </c>
      <c r="S43" s="12" t="str">
        <f t="shared" si="6"/>
        <v/>
      </c>
      <c r="T43" s="12" t="str">
        <f t="shared" si="7"/>
        <v/>
      </c>
      <c r="U43" s="12" t="str">
        <f t="shared" si="8"/>
        <v/>
      </c>
      <c r="V43" s="12" t="str">
        <f t="shared" si="9"/>
        <v/>
      </c>
    </row>
    <row r="44" spans="1:22" s="4" customFormat="1" ht="20.100000000000001" customHeight="1" x14ac:dyDescent="0.25">
      <c r="A44" s="8">
        <f>IF('Master Sheet'!A43="","",'Master Sheet'!A43)</f>
        <v>39</v>
      </c>
      <c r="B44" s="9" t="str">
        <f>IF('Master Sheet'!B43="","",'Master Sheet'!B43)</f>
        <v>A K Sharma 39</v>
      </c>
      <c r="C44" s="9" t="str">
        <f>IF('Master Sheet'!C43="","",'Master Sheet'!C43)</f>
        <v>Lecturer</v>
      </c>
      <c r="D44" s="8" t="str">
        <f>IF('Master Sheet'!E43=0,"",'Master Sheet'!E43)</f>
        <v/>
      </c>
      <c r="E44" s="8" t="str">
        <f>IFERROR(ROUND(D44*'Master Sheet'!F43,0),"")</f>
        <v/>
      </c>
      <c r="F44" s="8" t="str">
        <f t="shared" si="0"/>
        <v/>
      </c>
      <c r="G44" s="8" t="str">
        <f>IF('Master Sheet'!G43=0,"",'Master Sheet'!G43)</f>
        <v/>
      </c>
      <c r="H44" s="8" t="str">
        <f>IFERROR(ROUND(G44*'Master Sheet'!H43,0),"")</f>
        <v/>
      </c>
      <c r="I44" s="8" t="str">
        <f t="shared" si="1"/>
        <v/>
      </c>
      <c r="J44" s="8" t="str">
        <f>IF('Master Sheet'!I43=0,"",'Master Sheet'!I43)</f>
        <v/>
      </c>
      <c r="K44" s="8" t="str">
        <f>IFERROR(ROUND(J44*'Master Sheet'!J43,0),"")</f>
        <v/>
      </c>
      <c r="L44" s="8" t="str">
        <f t="shared" si="2"/>
        <v/>
      </c>
      <c r="M44" s="8" t="str">
        <f>IF('Master Sheet'!K43=0,"",'Master Sheet'!K43)</f>
        <v/>
      </c>
      <c r="N44" s="8" t="str">
        <f>IFERROR(ROUND(M44*'Master Sheet'!L43,0),"")</f>
        <v/>
      </c>
      <c r="O44" s="8" t="str">
        <f t="shared" si="3"/>
        <v/>
      </c>
      <c r="P44" s="20">
        <f t="shared" si="4"/>
        <v>0</v>
      </c>
      <c r="Q44" s="20">
        <f t="shared" si="5"/>
        <v>0</v>
      </c>
      <c r="S44" s="12" t="str">
        <f t="shared" si="6"/>
        <v/>
      </c>
      <c r="T44" s="12" t="str">
        <f t="shared" si="7"/>
        <v/>
      </c>
      <c r="U44" s="12" t="str">
        <f t="shared" si="8"/>
        <v/>
      </c>
      <c r="V44" s="12" t="str">
        <f t="shared" si="9"/>
        <v/>
      </c>
    </row>
    <row r="45" spans="1:22" s="4" customFormat="1" ht="20.100000000000001" customHeight="1" x14ac:dyDescent="0.25">
      <c r="A45" s="8">
        <f>IF('Master Sheet'!A44="","",'Master Sheet'!A44)</f>
        <v>40</v>
      </c>
      <c r="B45" s="9" t="str">
        <f>IF('Master Sheet'!B44="","",'Master Sheet'!B44)</f>
        <v>A K Sharma 40</v>
      </c>
      <c r="C45" s="9" t="str">
        <f>IF('Master Sheet'!C44="","",'Master Sheet'!C44)</f>
        <v>Lecturer</v>
      </c>
      <c r="D45" s="8" t="str">
        <f>IF('Master Sheet'!E44=0,"",'Master Sheet'!E44)</f>
        <v/>
      </c>
      <c r="E45" s="8" t="str">
        <f>IFERROR(ROUND(D45*'Master Sheet'!F44,0),"")</f>
        <v/>
      </c>
      <c r="F45" s="8" t="str">
        <f t="shared" si="0"/>
        <v/>
      </c>
      <c r="G45" s="8" t="str">
        <f>IF('Master Sheet'!G44=0,"",'Master Sheet'!G44)</f>
        <v/>
      </c>
      <c r="H45" s="8" t="str">
        <f>IFERROR(ROUND(G45*'Master Sheet'!H44,0),"")</f>
        <v/>
      </c>
      <c r="I45" s="8" t="str">
        <f t="shared" si="1"/>
        <v/>
      </c>
      <c r="J45" s="8" t="str">
        <f>IF('Master Sheet'!I44=0,"",'Master Sheet'!I44)</f>
        <v/>
      </c>
      <c r="K45" s="8" t="str">
        <f>IFERROR(ROUND(J45*'Master Sheet'!J44,0),"")</f>
        <v/>
      </c>
      <c r="L45" s="8" t="str">
        <f t="shared" si="2"/>
        <v/>
      </c>
      <c r="M45" s="8" t="str">
        <f>IF('Master Sheet'!K44=0,"",'Master Sheet'!K44)</f>
        <v/>
      </c>
      <c r="N45" s="8" t="str">
        <f>IFERROR(ROUND(M45*'Master Sheet'!L44,0),"")</f>
        <v/>
      </c>
      <c r="O45" s="8" t="str">
        <f t="shared" si="3"/>
        <v/>
      </c>
      <c r="P45" s="20">
        <f t="shared" si="4"/>
        <v>0</v>
      </c>
      <c r="Q45" s="20">
        <f t="shared" si="5"/>
        <v>0</v>
      </c>
      <c r="S45" s="12" t="str">
        <f t="shared" si="6"/>
        <v/>
      </c>
      <c r="T45" s="12" t="str">
        <f t="shared" si="7"/>
        <v/>
      </c>
      <c r="U45" s="12" t="str">
        <f t="shared" si="8"/>
        <v/>
      </c>
      <c r="V45" s="12" t="str">
        <f t="shared" si="9"/>
        <v/>
      </c>
    </row>
    <row r="46" spans="1:22" s="4" customFormat="1" ht="20.100000000000001" customHeight="1" x14ac:dyDescent="0.25">
      <c r="A46" s="8">
        <f>IF('Master Sheet'!A45="","",'Master Sheet'!A45)</f>
        <v>41</v>
      </c>
      <c r="B46" s="9" t="str">
        <f>IF('Master Sheet'!B45="","",'Master Sheet'!B45)</f>
        <v>A K Sharma 41</v>
      </c>
      <c r="C46" s="9" t="str">
        <f>IF('Master Sheet'!C45="","",'Master Sheet'!C45)</f>
        <v>Lecturer</v>
      </c>
      <c r="D46" s="8" t="str">
        <f>IF('Master Sheet'!E45=0,"",'Master Sheet'!E45)</f>
        <v/>
      </c>
      <c r="E46" s="8" t="str">
        <f>IFERROR(ROUND(D46*'Master Sheet'!F45,0),"")</f>
        <v/>
      </c>
      <c r="F46" s="8" t="str">
        <f t="shared" si="0"/>
        <v/>
      </c>
      <c r="G46" s="8" t="str">
        <f>IF('Master Sheet'!G45=0,"",'Master Sheet'!G45)</f>
        <v/>
      </c>
      <c r="H46" s="8" t="str">
        <f>IFERROR(ROUND(G46*'Master Sheet'!H45,0),"")</f>
        <v/>
      </c>
      <c r="I46" s="8" t="str">
        <f t="shared" si="1"/>
        <v/>
      </c>
      <c r="J46" s="8" t="str">
        <f>IF('Master Sheet'!I45=0,"",'Master Sheet'!I45)</f>
        <v/>
      </c>
      <c r="K46" s="8" t="str">
        <f>IFERROR(ROUND(J46*'Master Sheet'!J45,0),"")</f>
        <v/>
      </c>
      <c r="L46" s="8" t="str">
        <f t="shared" si="2"/>
        <v/>
      </c>
      <c r="M46" s="8" t="str">
        <f>IF('Master Sheet'!K45=0,"",'Master Sheet'!K45)</f>
        <v/>
      </c>
      <c r="N46" s="8" t="str">
        <f>IFERROR(ROUND(M46*'Master Sheet'!L45,0),"")</f>
        <v/>
      </c>
      <c r="O46" s="8" t="str">
        <f t="shared" si="3"/>
        <v/>
      </c>
      <c r="P46" s="20">
        <f t="shared" si="4"/>
        <v>0</v>
      </c>
      <c r="Q46" s="20">
        <f t="shared" si="5"/>
        <v>0</v>
      </c>
      <c r="S46" s="12" t="str">
        <f t="shared" si="6"/>
        <v/>
      </c>
      <c r="T46" s="12" t="str">
        <f t="shared" si="7"/>
        <v/>
      </c>
      <c r="U46" s="12" t="str">
        <f t="shared" si="8"/>
        <v/>
      </c>
      <c r="V46" s="12" t="str">
        <f t="shared" si="9"/>
        <v/>
      </c>
    </row>
    <row r="47" spans="1:22" s="4" customFormat="1" ht="20.100000000000001" customHeight="1" x14ac:dyDescent="0.25">
      <c r="A47" s="8">
        <f>IF('Master Sheet'!A46="","",'Master Sheet'!A46)</f>
        <v>42</v>
      </c>
      <c r="B47" s="9" t="str">
        <f>IF('Master Sheet'!B46="","",'Master Sheet'!B46)</f>
        <v>A K Sharma 42</v>
      </c>
      <c r="C47" s="9" t="str">
        <f>IF('Master Sheet'!C46="","",'Master Sheet'!C46)</f>
        <v>Lecturer</v>
      </c>
      <c r="D47" s="8" t="str">
        <f>IF('Master Sheet'!E46=0,"",'Master Sheet'!E46)</f>
        <v/>
      </c>
      <c r="E47" s="8" t="str">
        <f>IFERROR(ROUND(D47*'Master Sheet'!F46,0),"")</f>
        <v/>
      </c>
      <c r="F47" s="8" t="str">
        <f t="shared" si="0"/>
        <v/>
      </c>
      <c r="G47" s="8" t="str">
        <f>IF('Master Sheet'!G46=0,"",'Master Sheet'!G46)</f>
        <v/>
      </c>
      <c r="H47" s="8" t="str">
        <f>IFERROR(ROUND(G47*'Master Sheet'!H46,0),"")</f>
        <v/>
      </c>
      <c r="I47" s="8" t="str">
        <f t="shared" si="1"/>
        <v/>
      </c>
      <c r="J47" s="8" t="str">
        <f>IF('Master Sheet'!I46=0,"",'Master Sheet'!I46)</f>
        <v/>
      </c>
      <c r="K47" s="8" t="str">
        <f>IFERROR(ROUND(J47*'Master Sheet'!J46,0),"")</f>
        <v/>
      </c>
      <c r="L47" s="8" t="str">
        <f t="shared" si="2"/>
        <v/>
      </c>
      <c r="M47" s="8" t="str">
        <f>IF('Master Sheet'!K46=0,"",'Master Sheet'!K46)</f>
        <v/>
      </c>
      <c r="N47" s="8" t="str">
        <f>IFERROR(ROUND(M47*'Master Sheet'!L46,0),"")</f>
        <v/>
      </c>
      <c r="O47" s="8" t="str">
        <f t="shared" si="3"/>
        <v/>
      </c>
      <c r="P47" s="20">
        <f t="shared" si="4"/>
        <v>0</v>
      </c>
      <c r="Q47" s="20">
        <f t="shared" si="5"/>
        <v>0</v>
      </c>
      <c r="S47" s="12" t="str">
        <f t="shared" si="6"/>
        <v/>
      </c>
      <c r="T47" s="12" t="str">
        <f t="shared" si="7"/>
        <v/>
      </c>
      <c r="U47" s="12" t="str">
        <f t="shared" si="8"/>
        <v/>
      </c>
      <c r="V47" s="12" t="str">
        <f t="shared" si="9"/>
        <v/>
      </c>
    </row>
    <row r="48" spans="1:22" s="4" customFormat="1" ht="20.100000000000001" customHeight="1" x14ac:dyDescent="0.25">
      <c r="A48" s="8">
        <f>IF('Master Sheet'!A47="","",'Master Sheet'!A47)</f>
        <v>43</v>
      </c>
      <c r="B48" s="9" t="str">
        <f>IF('Master Sheet'!B47="","",'Master Sheet'!B47)</f>
        <v>A K Sharma 43</v>
      </c>
      <c r="C48" s="9" t="str">
        <f>IF('Master Sheet'!C47="","",'Master Sheet'!C47)</f>
        <v>Lecturer</v>
      </c>
      <c r="D48" s="8" t="str">
        <f>IF('Master Sheet'!E47=0,"",'Master Sheet'!E47)</f>
        <v/>
      </c>
      <c r="E48" s="8" t="str">
        <f>IFERROR(ROUND(D48*'Master Sheet'!F47,0),"")</f>
        <v/>
      </c>
      <c r="F48" s="8" t="str">
        <f t="shared" si="0"/>
        <v/>
      </c>
      <c r="G48" s="8" t="str">
        <f>IF('Master Sheet'!G47=0,"",'Master Sheet'!G47)</f>
        <v/>
      </c>
      <c r="H48" s="8" t="str">
        <f>IFERROR(ROUND(G48*'Master Sheet'!H47,0),"")</f>
        <v/>
      </c>
      <c r="I48" s="8" t="str">
        <f t="shared" si="1"/>
        <v/>
      </c>
      <c r="J48" s="8" t="str">
        <f>IF('Master Sheet'!I47=0,"",'Master Sheet'!I47)</f>
        <v/>
      </c>
      <c r="K48" s="8" t="str">
        <f>IFERROR(ROUND(J48*'Master Sheet'!J47,0),"")</f>
        <v/>
      </c>
      <c r="L48" s="8" t="str">
        <f t="shared" si="2"/>
        <v/>
      </c>
      <c r="M48" s="8" t="str">
        <f>IF('Master Sheet'!K47=0,"",'Master Sheet'!K47)</f>
        <v/>
      </c>
      <c r="N48" s="8" t="str">
        <f>IFERROR(ROUND(M48*'Master Sheet'!L47,0),"")</f>
        <v/>
      </c>
      <c r="O48" s="8" t="str">
        <f t="shared" si="3"/>
        <v/>
      </c>
      <c r="P48" s="20">
        <f t="shared" si="4"/>
        <v>0</v>
      </c>
      <c r="Q48" s="20">
        <f t="shared" si="5"/>
        <v>0</v>
      </c>
      <c r="S48" s="12" t="str">
        <f t="shared" si="6"/>
        <v/>
      </c>
      <c r="T48" s="12" t="str">
        <f t="shared" si="7"/>
        <v/>
      </c>
      <c r="U48" s="12" t="str">
        <f t="shared" si="8"/>
        <v/>
      </c>
      <c r="V48" s="12" t="str">
        <f t="shared" si="9"/>
        <v/>
      </c>
    </row>
    <row r="49" spans="1:22" s="4" customFormat="1" ht="20.100000000000001" customHeight="1" x14ac:dyDescent="0.25">
      <c r="A49" s="8">
        <f>IF('Master Sheet'!A48="","",'Master Sheet'!A48)</f>
        <v>44</v>
      </c>
      <c r="B49" s="9" t="str">
        <f>IF('Master Sheet'!B48="","",'Master Sheet'!B48)</f>
        <v>A K Sharma 44</v>
      </c>
      <c r="C49" s="9" t="str">
        <f>IF('Master Sheet'!C48="","",'Master Sheet'!C48)</f>
        <v>Lecturer</v>
      </c>
      <c r="D49" s="8" t="str">
        <f>IF('Master Sheet'!E48=0,"",'Master Sheet'!E48)</f>
        <v/>
      </c>
      <c r="E49" s="8" t="str">
        <f>IFERROR(ROUND(D49*'Master Sheet'!F48,0),"")</f>
        <v/>
      </c>
      <c r="F49" s="8" t="str">
        <f t="shared" si="0"/>
        <v/>
      </c>
      <c r="G49" s="8" t="str">
        <f>IF('Master Sheet'!G48=0,"",'Master Sheet'!G48)</f>
        <v/>
      </c>
      <c r="H49" s="8" t="str">
        <f>IFERROR(ROUND(G49*'Master Sheet'!H48,0),"")</f>
        <v/>
      </c>
      <c r="I49" s="8" t="str">
        <f t="shared" si="1"/>
        <v/>
      </c>
      <c r="J49" s="8" t="str">
        <f>IF('Master Sheet'!I48=0,"",'Master Sheet'!I48)</f>
        <v/>
      </c>
      <c r="K49" s="8" t="str">
        <f>IFERROR(ROUND(J49*'Master Sheet'!J48,0),"")</f>
        <v/>
      </c>
      <c r="L49" s="8" t="str">
        <f t="shared" si="2"/>
        <v/>
      </c>
      <c r="M49" s="8" t="str">
        <f>IF('Master Sheet'!K48=0,"",'Master Sheet'!K48)</f>
        <v/>
      </c>
      <c r="N49" s="8" t="str">
        <f>IFERROR(ROUND(M49*'Master Sheet'!L48,0),"")</f>
        <v/>
      </c>
      <c r="O49" s="8" t="str">
        <f t="shared" si="3"/>
        <v/>
      </c>
      <c r="P49" s="20">
        <f t="shared" si="4"/>
        <v>0</v>
      </c>
      <c r="Q49" s="20">
        <f t="shared" si="5"/>
        <v>0</v>
      </c>
      <c r="S49" s="12" t="str">
        <f t="shared" si="6"/>
        <v/>
      </c>
      <c r="T49" s="12" t="str">
        <f t="shared" si="7"/>
        <v/>
      </c>
      <c r="U49" s="12" t="str">
        <f t="shared" si="8"/>
        <v/>
      </c>
      <c r="V49" s="12" t="str">
        <f t="shared" si="9"/>
        <v/>
      </c>
    </row>
    <row r="50" spans="1:22" s="4" customFormat="1" ht="20.100000000000001" customHeight="1" x14ac:dyDescent="0.25">
      <c r="A50" s="8">
        <f>IF('Master Sheet'!A49="","",'Master Sheet'!A49)</f>
        <v>45</v>
      </c>
      <c r="B50" s="9" t="str">
        <f>IF('Master Sheet'!B49="","",'Master Sheet'!B49)</f>
        <v>A K Sharma 45</v>
      </c>
      <c r="C50" s="9" t="str">
        <f>IF('Master Sheet'!C49="","",'Master Sheet'!C49)</f>
        <v>Lecturer</v>
      </c>
      <c r="D50" s="8" t="str">
        <f>IF('Master Sheet'!E49=0,"",'Master Sheet'!E49)</f>
        <v/>
      </c>
      <c r="E50" s="8" t="str">
        <f>IFERROR(ROUND(D50*'Master Sheet'!F49,0),"")</f>
        <v/>
      </c>
      <c r="F50" s="8" t="str">
        <f t="shared" si="0"/>
        <v/>
      </c>
      <c r="G50" s="8" t="str">
        <f>IF('Master Sheet'!G49=0,"",'Master Sheet'!G49)</f>
        <v/>
      </c>
      <c r="H50" s="8" t="str">
        <f>IFERROR(ROUND(G50*'Master Sheet'!H49,0),"")</f>
        <v/>
      </c>
      <c r="I50" s="8" t="str">
        <f t="shared" si="1"/>
        <v/>
      </c>
      <c r="J50" s="8" t="str">
        <f>IF('Master Sheet'!I49=0,"",'Master Sheet'!I49)</f>
        <v/>
      </c>
      <c r="K50" s="8" t="str">
        <f>IFERROR(ROUND(J50*'Master Sheet'!J49,0),"")</f>
        <v/>
      </c>
      <c r="L50" s="8" t="str">
        <f t="shared" si="2"/>
        <v/>
      </c>
      <c r="M50" s="8" t="str">
        <f>IF('Master Sheet'!K49=0,"",'Master Sheet'!K49)</f>
        <v/>
      </c>
      <c r="N50" s="8" t="str">
        <f>IFERROR(ROUND(M50*'Master Sheet'!L49,0),"")</f>
        <v/>
      </c>
      <c r="O50" s="8" t="str">
        <f t="shared" si="3"/>
        <v/>
      </c>
      <c r="P50" s="20">
        <f t="shared" si="4"/>
        <v>0</v>
      </c>
      <c r="Q50" s="20">
        <f t="shared" si="5"/>
        <v>0</v>
      </c>
      <c r="S50" s="12" t="str">
        <f t="shared" si="6"/>
        <v/>
      </c>
      <c r="T50" s="12" t="str">
        <f t="shared" si="7"/>
        <v/>
      </c>
      <c r="U50" s="12" t="str">
        <f t="shared" si="8"/>
        <v/>
      </c>
      <c r="V50" s="12" t="str">
        <f t="shared" si="9"/>
        <v/>
      </c>
    </row>
    <row r="51" spans="1:22" s="4" customFormat="1" ht="20.100000000000001" customHeight="1" x14ac:dyDescent="0.25">
      <c r="A51" s="8">
        <f>IF('Master Sheet'!A50="","",'Master Sheet'!A50)</f>
        <v>46</v>
      </c>
      <c r="B51" s="9" t="str">
        <f>IF('Master Sheet'!B50="","",'Master Sheet'!B50)</f>
        <v>A K Sharma 46</v>
      </c>
      <c r="C51" s="9" t="str">
        <f>IF('Master Sheet'!C50="","",'Master Sheet'!C50)</f>
        <v>Lecturer</v>
      </c>
      <c r="D51" s="8" t="str">
        <f>IF('Master Sheet'!E50=0,"",'Master Sheet'!E50)</f>
        <v/>
      </c>
      <c r="E51" s="8" t="str">
        <f>IFERROR(ROUND(D51*'Master Sheet'!F50,0),"")</f>
        <v/>
      </c>
      <c r="F51" s="8" t="str">
        <f t="shared" si="0"/>
        <v/>
      </c>
      <c r="G51" s="8" t="str">
        <f>IF('Master Sheet'!G50=0,"",'Master Sheet'!G50)</f>
        <v/>
      </c>
      <c r="H51" s="8" t="str">
        <f>IFERROR(ROUND(G51*'Master Sheet'!H50,0),"")</f>
        <v/>
      </c>
      <c r="I51" s="8" t="str">
        <f t="shared" si="1"/>
        <v/>
      </c>
      <c r="J51" s="8" t="str">
        <f>IF('Master Sheet'!I50=0,"",'Master Sheet'!I50)</f>
        <v/>
      </c>
      <c r="K51" s="8" t="str">
        <f>IFERROR(ROUND(J51*'Master Sheet'!J50,0),"")</f>
        <v/>
      </c>
      <c r="L51" s="8" t="str">
        <f t="shared" si="2"/>
        <v/>
      </c>
      <c r="M51" s="8" t="str">
        <f>IF('Master Sheet'!K50=0,"",'Master Sheet'!K50)</f>
        <v/>
      </c>
      <c r="N51" s="8" t="str">
        <f>IFERROR(ROUND(M51*'Master Sheet'!L50,0),"")</f>
        <v/>
      </c>
      <c r="O51" s="8" t="str">
        <f t="shared" si="3"/>
        <v/>
      </c>
      <c r="P51" s="20">
        <f t="shared" si="4"/>
        <v>0</v>
      </c>
      <c r="Q51" s="20">
        <f t="shared" si="5"/>
        <v>0</v>
      </c>
      <c r="S51" s="12" t="str">
        <f t="shared" si="6"/>
        <v/>
      </c>
      <c r="T51" s="12" t="str">
        <f t="shared" si="7"/>
        <v/>
      </c>
      <c r="U51" s="12" t="str">
        <f t="shared" si="8"/>
        <v/>
      </c>
      <c r="V51" s="12" t="str">
        <f t="shared" si="9"/>
        <v/>
      </c>
    </row>
    <row r="52" spans="1:22" s="4" customFormat="1" ht="20.100000000000001" customHeight="1" x14ac:dyDescent="0.25">
      <c r="A52" s="8">
        <f>IF('Master Sheet'!A51="","",'Master Sheet'!A51)</f>
        <v>47</v>
      </c>
      <c r="B52" s="9" t="str">
        <f>IF('Master Sheet'!B51="","",'Master Sheet'!B51)</f>
        <v>A K Sharma 47</v>
      </c>
      <c r="C52" s="9" t="str">
        <f>IF('Master Sheet'!C51="","",'Master Sheet'!C51)</f>
        <v>Lecturer</v>
      </c>
      <c r="D52" s="8" t="str">
        <f>IF('Master Sheet'!E51=0,"",'Master Sheet'!E51)</f>
        <v/>
      </c>
      <c r="E52" s="8" t="str">
        <f>IFERROR(ROUND(D52*'Master Sheet'!F51,0),"")</f>
        <v/>
      </c>
      <c r="F52" s="8" t="str">
        <f t="shared" si="0"/>
        <v/>
      </c>
      <c r="G52" s="8" t="str">
        <f>IF('Master Sheet'!G51=0,"",'Master Sheet'!G51)</f>
        <v/>
      </c>
      <c r="H52" s="8" t="str">
        <f>IFERROR(ROUND(G52*'Master Sheet'!H51,0),"")</f>
        <v/>
      </c>
      <c r="I52" s="8" t="str">
        <f t="shared" si="1"/>
        <v/>
      </c>
      <c r="J52" s="8" t="str">
        <f>IF('Master Sheet'!I51=0,"",'Master Sheet'!I51)</f>
        <v/>
      </c>
      <c r="K52" s="8" t="str">
        <f>IFERROR(ROUND(J52*'Master Sheet'!J51,0),"")</f>
        <v/>
      </c>
      <c r="L52" s="8" t="str">
        <f t="shared" si="2"/>
        <v/>
      </c>
      <c r="M52" s="8" t="str">
        <f>IF('Master Sheet'!K51=0,"",'Master Sheet'!K51)</f>
        <v/>
      </c>
      <c r="N52" s="8" t="str">
        <f>IFERROR(ROUND(M52*'Master Sheet'!L51,0),"")</f>
        <v/>
      </c>
      <c r="O52" s="8" t="str">
        <f t="shared" si="3"/>
        <v/>
      </c>
      <c r="P52" s="20">
        <f t="shared" si="4"/>
        <v>0</v>
      </c>
      <c r="Q52" s="20">
        <f t="shared" si="5"/>
        <v>0</v>
      </c>
      <c r="S52" s="12" t="str">
        <f t="shared" si="6"/>
        <v/>
      </c>
      <c r="T52" s="12" t="str">
        <f t="shared" si="7"/>
        <v/>
      </c>
      <c r="U52" s="12" t="str">
        <f t="shared" si="8"/>
        <v/>
      </c>
      <c r="V52" s="12" t="str">
        <f t="shared" si="9"/>
        <v/>
      </c>
    </row>
    <row r="53" spans="1:22" s="4" customFormat="1" ht="20.100000000000001" customHeight="1" x14ac:dyDescent="0.25">
      <c r="A53" s="8">
        <f>IF('Master Sheet'!A52="","",'Master Sheet'!A52)</f>
        <v>48</v>
      </c>
      <c r="B53" s="9" t="str">
        <f>IF('Master Sheet'!B52="","",'Master Sheet'!B52)</f>
        <v>A K Sharma 48</v>
      </c>
      <c r="C53" s="9" t="str">
        <f>IF('Master Sheet'!C52="","",'Master Sheet'!C52)</f>
        <v>Lecturer</v>
      </c>
      <c r="D53" s="8" t="str">
        <f>IF('Master Sheet'!E52=0,"",'Master Sheet'!E52)</f>
        <v/>
      </c>
      <c r="E53" s="8" t="str">
        <f>IFERROR(ROUND(D53*'Master Sheet'!F52,0),"")</f>
        <v/>
      </c>
      <c r="F53" s="8" t="str">
        <f t="shared" si="0"/>
        <v/>
      </c>
      <c r="G53" s="8" t="str">
        <f>IF('Master Sheet'!G52=0,"",'Master Sheet'!G52)</f>
        <v/>
      </c>
      <c r="H53" s="8" t="str">
        <f>IFERROR(ROUND(G53*'Master Sheet'!H52,0),"")</f>
        <v/>
      </c>
      <c r="I53" s="8" t="str">
        <f t="shared" si="1"/>
        <v/>
      </c>
      <c r="J53" s="8" t="str">
        <f>IF('Master Sheet'!I52=0,"",'Master Sheet'!I52)</f>
        <v/>
      </c>
      <c r="K53" s="8" t="str">
        <f>IFERROR(ROUND(J53*'Master Sheet'!J52,0),"")</f>
        <v/>
      </c>
      <c r="L53" s="8" t="str">
        <f t="shared" si="2"/>
        <v/>
      </c>
      <c r="M53" s="8" t="str">
        <f>IF('Master Sheet'!K52=0,"",'Master Sheet'!K52)</f>
        <v/>
      </c>
      <c r="N53" s="8" t="str">
        <f>IFERROR(ROUND(M53*'Master Sheet'!L52,0),"")</f>
        <v/>
      </c>
      <c r="O53" s="8" t="str">
        <f t="shared" si="3"/>
        <v/>
      </c>
      <c r="P53" s="20">
        <f t="shared" si="4"/>
        <v>0</v>
      </c>
      <c r="Q53" s="20">
        <f t="shared" si="5"/>
        <v>0</v>
      </c>
      <c r="S53" s="12" t="str">
        <f t="shared" si="6"/>
        <v/>
      </c>
      <c r="T53" s="12" t="str">
        <f t="shared" si="7"/>
        <v/>
      </c>
      <c r="U53" s="12" t="str">
        <f t="shared" si="8"/>
        <v/>
      </c>
      <c r="V53" s="12" t="str">
        <f t="shared" si="9"/>
        <v/>
      </c>
    </row>
    <row r="54" spans="1:22" s="4" customFormat="1" ht="20.100000000000001" customHeight="1" x14ac:dyDescent="0.25">
      <c r="A54" s="8">
        <f>IF('Master Sheet'!A53="","",'Master Sheet'!A53)</f>
        <v>49</v>
      </c>
      <c r="B54" s="9" t="str">
        <f>IF('Master Sheet'!B53="","",'Master Sheet'!B53)</f>
        <v>A K Sharma 49</v>
      </c>
      <c r="C54" s="9" t="str">
        <f>IF('Master Sheet'!C53="","",'Master Sheet'!C53)</f>
        <v>Lecturer</v>
      </c>
      <c r="D54" s="8" t="str">
        <f>IF('Master Sheet'!E53=0,"",'Master Sheet'!E53)</f>
        <v/>
      </c>
      <c r="E54" s="8" t="str">
        <f>IFERROR(ROUND(D54*'Master Sheet'!F53,0),"")</f>
        <v/>
      </c>
      <c r="F54" s="8" t="str">
        <f t="shared" si="0"/>
        <v/>
      </c>
      <c r="G54" s="8" t="str">
        <f>IF('Master Sheet'!G53=0,"",'Master Sheet'!G53)</f>
        <v/>
      </c>
      <c r="H54" s="8" t="str">
        <f>IFERROR(ROUND(G54*'Master Sheet'!H53,0),"")</f>
        <v/>
      </c>
      <c r="I54" s="8" t="str">
        <f t="shared" si="1"/>
        <v/>
      </c>
      <c r="J54" s="8" t="str">
        <f>IF('Master Sheet'!I53=0,"",'Master Sheet'!I53)</f>
        <v/>
      </c>
      <c r="K54" s="8" t="str">
        <f>IFERROR(ROUND(J54*'Master Sheet'!J53,0),"")</f>
        <v/>
      </c>
      <c r="L54" s="8" t="str">
        <f t="shared" si="2"/>
        <v/>
      </c>
      <c r="M54" s="8" t="str">
        <f>IF('Master Sheet'!K53=0,"",'Master Sheet'!K53)</f>
        <v/>
      </c>
      <c r="N54" s="8" t="str">
        <f>IFERROR(ROUND(M54*'Master Sheet'!L53,0),"")</f>
        <v/>
      </c>
      <c r="O54" s="8" t="str">
        <f t="shared" si="3"/>
        <v/>
      </c>
      <c r="P54" s="20">
        <f t="shared" si="4"/>
        <v>0</v>
      </c>
      <c r="Q54" s="20">
        <f t="shared" si="5"/>
        <v>0</v>
      </c>
      <c r="S54" s="12" t="str">
        <f t="shared" si="6"/>
        <v/>
      </c>
      <c r="T54" s="12" t="str">
        <f t="shared" si="7"/>
        <v/>
      </c>
      <c r="U54" s="12" t="str">
        <f t="shared" si="8"/>
        <v/>
      </c>
      <c r="V54" s="12" t="str">
        <f t="shared" si="9"/>
        <v/>
      </c>
    </row>
    <row r="55" spans="1:22" s="4" customFormat="1" ht="20.100000000000001" customHeight="1" x14ac:dyDescent="0.25">
      <c r="A55" s="8">
        <f>IF('Master Sheet'!A54="","",'Master Sheet'!A54)</f>
        <v>50</v>
      </c>
      <c r="B55" s="9" t="str">
        <f>IF('Master Sheet'!B54="","",'Master Sheet'!B54)</f>
        <v>A K Sharma 50</v>
      </c>
      <c r="C55" s="9" t="str">
        <f>IF('Master Sheet'!C54="","",'Master Sheet'!C54)</f>
        <v>Lecturer</v>
      </c>
      <c r="D55" s="8" t="str">
        <f>IF('Master Sheet'!E54=0,"",'Master Sheet'!E54)</f>
        <v/>
      </c>
      <c r="E55" s="8" t="str">
        <f>IFERROR(ROUND(D55*'Master Sheet'!F54,0),"")</f>
        <v/>
      </c>
      <c r="F55" s="8" t="str">
        <f t="shared" si="0"/>
        <v/>
      </c>
      <c r="G55" s="8" t="str">
        <f>IF('Master Sheet'!G54=0,"",'Master Sheet'!G54)</f>
        <v/>
      </c>
      <c r="H55" s="8" t="str">
        <f>IFERROR(ROUND(G55*'Master Sheet'!H54,0),"")</f>
        <v/>
      </c>
      <c r="I55" s="8" t="str">
        <f t="shared" si="1"/>
        <v/>
      </c>
      <c r="J55" s="8" t="str">
        <f>IF('Master Sheet'!I54=0,"",'Master Sheet'!I54)</f>
        <v/>
      </c>
      <c r="K55" s="8" t="str">
        <f>IFERROR(ROUND(J55*'Master Sheet'!J54,0),"")</f>
        <v/>
      </c>
      <c r="L55" s="8" t="str">
        <f t="shared" si="2"/>
        <v/>
      </c>
      <c r="M55" s="8" t="str">
        <f>IF('Master Sheet'!K54=0,"",'Master Sheet'!K54)</f>
        <v/>
      </c>
      <c r="N55" s="8" t="str">
        <f>IFERROR(ROUND(M55*'Master Sheet'!L54,0),"")</f>
        <v/>
      </c>
      <c r="O55" s="8" t="str">
        <f t="shared" si="3"/>
        <v/>
      </c>
      <c r="P55" s="20">
        <f t="shared" si="4"/>
        <v>0</v>
      </c>
      <c r="Q55" s="20">
        <f t="shared" si="5"/>
        <v>0</v>
      </c>
      <c r="S55" s="12" t="str">
        <f t="shared" si="6"/>
        <v/>
      </c>
      <c r="T55" s="12" t="str">
        <f t="shared" si="7"/>
        <v/>
      </c>
      <c r="U55" s="12" t="str">
        <f t="shared" si="8"/>
        <v/>
      </c>
      <c r="V55" s="12" t="str">
        <f t="shared" si="9"/>
        <v/>
      </c>
    </row>
    <row r="56" spans="1:22" s="4" customFormat="1" ht="20.100000000000001" customHeight="1" x14ac:dyDescent="0.25">
      <c r="A56" s="8">
        <f>IF('Master Sheet'!A55="","",'Master Sheet'!A55)</f>
        <v>51</v>
      </c>
      <c r="B56" s="9" t="str">
        <f>IF('Master Sheet'!B55="","",'Master Sheet'!B55)</f>
        <v>A K Sharma 51</v>
      </c>
      <c r="C56" s="9" t="str">
        <f>IF('Master Sheet'!C55="","",'Master Sheet'!C55)</f>
        <v>Lecturer</v>
      </c>
      <c r="D56" s="8" t="str">
        <f>IF('Master Sheet'!E55=0,"",'Master Sheet'!E55)</f>
        <v/>
      </c>
      <c r="E56" s="8" t="str">
        <f>IFERROR(ROUND(D56*'Master Sheet'!F55,0),"")</f>
        <v/>
      </c>
      <c r="F56" s="8" t="str">
        <f t="shared" si="0"/>
        <v/>
      </c>
      <c r="G56" s="8" t="str">
        <f>IF('Master Sheet'!G55=0,"",'Master Sheet'!G55)</f>
        <v/>
      </c>
      <c r="H56" s="8" t="str">
        <f>IFERROR(ROUND(G56*'Master Sheet'!H55,0),"")</f>
        <v/>
      </c>
      <c r="I56" s="8" t="str">
        <f t="shared" si="1"/>
        <v/>
      </c>
      <c r="J56" s="8" t="str">
        <f>IF('Master Sheet'!I55=0,"",'Master Sheet'!I55)</f>
        <v/>
      </c>
      <c r="K56" s="8" t="str">
        <f>IFERROR(ROUND(J56*'Master Sheet'!J55,0),"")</f>
        <v/>
      </c>
      <c r="L56" s="8" t="str">
        <f t="shared" si="2"/>
        <v/>
      </c>
      <c r="M56" s="8" t="str">
        <f>IF('Master Sheet'!K55=0,"",'Master Sheet'!K55)</f>
        <v/>
      </c>
      <c r="N56" s="8" t="str">
        <f>IFERROR(ROUND(M56*'Master Sheet'!L55,0),"")</f>
        <v/>
      </c>
      <c r="O56" s="8" t="str">
        <f t="shared" si="3"/>
        <v/>
      </c>
      <c r="P56" s="20">
        <f t="shared" si="4"/>
        <v>0</v>
      </c>
      <c r="Q56" s="20">
        <f t="shared" si="5"/>
        <v>0</v>
      </c>
      <c r="S56" s="12" t="str">
        <f t="shared" si="6"/>
        <v/>
      </c>
      <c r="T56" s="12" t="str">
        <f t="shared" si="7"/>
        <v/>
      </c>
      <c r="U56" s="12" t="str">
        <f t="shared" si="8"/>
        <v/>
      </c>
      <c r="V56" s="12" t="str">
        <f t="shared" si="9"/>
        <v/>
      </c>
    </row>
    <row r="57" spans="1:22" s="4" customFormat="1" ht="20.100000000000001" customHeight="1" x14ac:dyDescent="0.25">
      <c r="A57" s="8">
        <f>IF('Master Sheet'!A56="","",'Master Sheet'!A56)</f>
        <v>52</v>
      </c>
      <c r="B57" s="9" t="str">
        <f>IF('Master Sheet'!B56="","",'Master Sheet'!B56)</f>
        <v>A K Sharma 52</v>
      </c>
      <c r="C57" s="9" t="str">
        <f>IF('Master Sheet'!C56="","",'Master Sheet'!C56)</f>
        <v>Lecturer</v>
      </c>
      <c r="D57" s="8" t="str">
        <f>IF('Master Sheet'!E56=0,"",'Master Sheet'!E56)</f>
        <v/>
      </c>
      <c r="E57" s="8" t="str">
        <f>IFERROR(ROUND(D57*'Master Sheet'!F56,0),"")</f>
        <v/>
      </c>
      <c r="F57" s="8" t="str">
        <f t="shared" si="0"/>
        <v/>
      </c>
      <c r="G57" s="8" t="str">
        <f>IF('Master Sheet'!G56=0,"",'Master Sheet'!G56)</f>
        <v/>
      </c>
      <c r="H57" s="8" t="str">
        <f>IFERROR(ROUND(G57*'Master Sheet'!H56,0),"")</f>
        <v/>
      </c>
      <c r="I57" s="8" t="str">
        <f t="shared" si="1"/>
        <v/>
      </c>
      <c r="J57" s="8" t="str">
        <f>IF('Master Sheet'!I56=0,"",'Master Sheet'!I56)</f>
        <v/>
      </c>
      <c r="K57" s="8" t="str">
        <f>IFERROR(ROUND(J57*'Master Sheet'!J56,0),"")</f>
        <v/>
      </c>
      <c r="L57" s="8" t="str">
        <f t="shared" si="2"/>
        <v/>
      </c>
      <c r="M57" s="8" t="str">
        <f>IF('Master Sheet'!K56=0,"",'Master Sheet'!K56)</f>
        <v/>
      </c>
      <c r="N57" s="8" t="str">
        <f>IFERROR(ROUND(M57*'Master Sheet'!L56,0),"")</f>
        <v/>
      </c>
      <c r="O57" s="8" t="str">
        <f t="shared" si="3"/>
        <v/>
      </c>
      <c r="P57" s="20">
        <f t="shared" si="4"/>
        <v>0</v>
      </c>
      <c r="Q57" s="20">
        <f t="shared" si="5"/>
        <v>0</v>
      </c>
      <c r="S57" s="12" t="str">
        <f t="shared" si="6"/>
        <v/>
      </c>
      <c r="T57" s="12" t="str">
        <f t="shared" si="7"/>
        <v/>
      </c>
      <c r="U57" s="12" t="str">
        <f t="shared" si="8"/>
        <v/>
      </c>
      <c r="V57" s="12" t="str">
        <f t="shared" si="9"/>
        <v/>
      </c>
    </row>
    <row r="58" spans="1:22" s="4" customFormat="1" ht="20.100000000000001" customHeight="1" x14ac:dyDescent="0.25">
      <c r="A58" s="8">
        <f>IF('Master Sheet'!A57="","",'Master Sheet'!A57)</f>
        <v>53</v>
      </c>
      <c r="B58" s="9" t="str">
        <f>IF('Master Sheet'!B57="","",'Master Sheet'!B57)</f>
        <v>A K Sharma 53</v>
      </c>
      <c r="C58" s="9" t="str">
        <f>IF('Master Sheet'!C57="","",'Master Sheet'!C57)</f>
        <v>Lecturer</v>
      </c>
      <c r="D58" s="8" t="str">
        <f>IF('Master Sheet'!E57=0,"",'Master Sheet'!E57)</f>
        <v/>
      </c>
      <c r="E58" s="8" t="str">
        <f>IFERROR(ROUND(D58*'Master Sheet'!F57,0),"")</f>
        <v/>
      </c>
      <c r="F58" s="8" t="str">
        <f t="shared" si="0"/>
        <v/>
      </c>
      <c r="G58" s="8" t="str">
        <f>IF('Master Sheet'!G57=0,"",'Master Sheet'!G57)</f>
        <v/>
      </c>
      <c r="H58" s="8" t="str">
        <f>IFERROR(ROUND(G58*'Master Sheet'!H57,0),"")</f>
        <v/>
      </c>
      <c r="I58" s="8" t="str">
        <f t="shared" si="1"/>
        <v/>
      </c>
      <c r="J58" s="8" t="str">
        <f>IF('Master Sheet'!I57=0,"",'Master Sheet'!I57)</f>
        <v/>
      </c>
      <c r="K58" s="8" t="str">
        <f>IFERROR(ROUND(J58*'Master Sheet'!J57,0),"")</f>
        <v/>
      </c>
      <c r="L58" s="8" t="str">
        <f t="shared" si="2"/>
        <v/>
      </c>
      <c r="M58" s="8" t="str">
        <f>IF('Master Sheet'!K57=0,"",'Master Sheet'!K57)</f>
        <v/>
      </c>
      <c r="N58" s="8" t="str">
        <f>IFERROR(ROUND(M58*'Master Sheet'!L57,0),"")</f>
        <v/>
      </c>
      <c r="O58" s="8" t="str">
        <f t="shared" si="3"/>
        <v/>
      </c>
      <c r="P58" s="20">
        <f t="shared" si="4"/>
        <v>0</v>
      </c>
      <c r="Q58" s="20">
        <f t="shared" si="5"/>
        <v>0</v>
      </c>
      <c r="S58" s="12" t="str">
        <f t="shared" si="6"/>
        <v/>
      </c>
      <c r="T58" s="12" t="str">
        <f t="shared" si="7"/>
        <v/>
      </c>
      <c r="U58" s="12" t="str">
        <f t="shared" si="8"/>
        <v/>
      </c>
      <c r="V58" s="12" t="str">
        <f t="shared" si="9"/>
        <v/>
      </c>
    </row>
    <row r="59" spans="1:22" s="4" customFormat="1" ht="20.100000000000001" customHeight="1" x14ac:dyDescent="0.25">
      <c r="A59" s="8">
        <f>IF('Master Sheet'!A58="","",'Master Sheet'!A58)</f>
        <v>54</v>
      </c>
      <c r="B59" s="9" t="str">
        <f>IF('Master Sheet'!B58="","",'Master Sheet'!B58)</f>
        <v>A K Sharma 54</v>
      </c>
      <c r="C59" s="9" t="str">
        <f>IF('Master Sheet'!C58="","",'Master Sheet'!C58)</f>
        <v>Lecturer</v>
      </c>
      <c r="D59" s="8" t="str">
        <f>IF('Master Sheet'!E58=0,"",'Master Sheet'!E58)</f>
        <v/>
      </c>
      <c r="E59" s="8" t="str">
        <f>IFERROR(ROUND(D59*'Master Sheet'!F58,0),"")</f>
        <v/>
      </c>
      <c r="F59" s="8" t="str">
        <f t="shared" si="0"/>
        <v/>
      </c>
      <c r="G59" s="8" t="str">
        <f>IF('Master Sheet'!G58=0,"",'Master Sheet'!G58)</f>
        <v/>
      </c>
      <c r="H59" s="8" t="str">
        <f>IFERROR(ROUND(G59*'Master Sheet'!H58,0),"")</f>
        <v/>
      </c>
      <c r="I59" s="8" t="str">
        <f t="shared" si="1"/>
        <v/>
      </c>
      <c r="J59" s="8" t="str">
        <f>IF('Master Sheet'!I58=0,"",'Master Sheet'!I58)</f>
        <v/>
      </c>
      <c r="K59" s="8" t="str">
        <f>IFERROR(ROUND(J59*'Master Sheet'!J58,0),"")</f>
        <v/>
      </c>
      <c r="L59" s="8" t="str">
        <f t="shared" si="2"/>
        <v/>
      </c>
      <c r="M59" s="8" t="str">
        <f>IF('Master Sheet'!K58=0,"",'Master Sheet'!K58)</f>
        <v/>
      </c>
      <c r="N59" s="8" t="str">
        <f>IFERROR(ROUND(M59*'Master Sheet'!L58,0),"")</f>
        <v/>
      </c>
      <c r="O59" s="8" t="str">
        <f t="shared" si="3"/>
        <v/>
      </c>
      <c r="P59" s="20">
        <f t="shared" si="4"/>
        <v>0</v>
      </c>
      <c r="Q59" s="20">
        <f t="shared" si="5"/>
        <v>0</v>
      </c>
      <c r="S59" s="12" t="str">
        <f t="shared" si="6"/>
        <v/>
      </c>
      <c r="T59" s="12" t="str">
        <f t="shared" si="7"/>
        <v/>
      </c>
      <c r="U59" s="12" t="str">
        <f t="shared" si="8"/>
        <v/>
      </c>
      <c r="V59" s="12" t="str">
        <f t="shared" si="9"/>
        <v/>
      </c>
    </row>
    <row r="60" spans="1:22" s="4" customFormat="1" ht="20.100000000000001" customHeight="1" x14ac:dyDescent="0.25">
      <c r="A60" s="8">
        <f>IF('Master Sheet'!A59="","",'Master Sheet'!A59)</f>
        <v>55</v>
      </c>
      <c r="B60" s="9" t="str">
        <f>IF('Master Sheet'!B59="","",'Master Sheet'!B59)</f>
        <v>A K Sharma 55</v>
      </c>
      <c r="C60" s="9" t="str">
        <f>IF('Master Sheet'!C59="","",'Master Sheet'!C59)</f>
        <v>Lecturer</v>
      </c>
      <c r="D60" s="8" t="str">
        <f>IF('Master Sheet'!E59=0,"",'Master Sheet'!E59)</f>
        <v/>
      </c>
      <c r="E60" s="8" t="str">
        <f>IFERROR(ROUND(D60*'Master Sheet'!F59,0),"")</f>
        <v/>
      </c>
      <c r="F60" s="8" t="str">
        <f t="shared" si="0"/>
        <v/>
      </c>
      <c r="G60" s="8" t="str">
        <f>IF('Master Sheet'!G59=0,"",'Master Sheet'!G59)</f>
        <v/>
      </c>
      <c r="H60" s="8" t="str">
        <f>IFERROR(ROUND(G60*'Master Sheet'!H59,0),"")</f>
        <v/>
      </c>
      <c r="I60" s="8" t="str">
        <f t="shared" si="1"/>
        <v/>
      </c>
      <c r="J60" s="8" t="str">
        <f>IF('Master Sheet'!I59=0,"",'Master Sheet'!I59)</f>
        <v/>
      </c>
      <c r="K60" s="8" t="str">
        <f>IFERROR(ROUND(J60*'Master Sheet'!J59,0),"")</f>
        <v/>
      </c>
      <c r="L60" s="8" t="str">
        <f t="shared" si="2"/>
        <v/>
      </c>
      <c r="M60" s="8" t="str">
        <f>IF('Master Sheet'!K59=0,"",'Master Sheet'!K59)</f>
        <v/>
      </c>
      <c r="N60" s="8" t="str">
        <f>IFERROR(ROUND(M60*'Master Sheet'!L59,0),"")</f>
        <v/>
      </c>
      <c r="O60" s="8" t="str">
        <f t="shared" si="3"/>
        <v/>
      </c>
      <c r="P60" s="20">
        <f t="shared" si="4"/>
        <v>0</v>
      </c>
      <c r="Q60" s="20">
        <f t="shared" si="5"/>
        <v>0</v>
      </c>
      <c r="S60" s="12" t="str">
        <f t="shared" si="6"/>
        <v/>
      </c>
      <c r="T60" s="12" t="str">
        <f t="shared" si="7"/>
        <v/>
      </c>
      <c r="U60" s="12" t="str">
        <f t="shared" si="8"/>
        <v/>
      </c>
      <c r="V60" s="12" t="str">
        <f t="shared" si="9"/>
        <v/>
      </c>
    </row>
    <row r="61" spans="1:22" s="4" customFormat="1" ht="20.100000000000001" customHeight="1" x14ac:dyDescent="0.25">
      <c r="A61" s="8">
        <f>IF('Master Sheet'!A60="","",'Master Sheet'!A60)</f>
        <v>56</v>
      </c>
      <c r="B61" s="9" t="str">
        <f>IF('Master Sheet'!B60="","",'Master Sheet'!B60)</f>
        <v>A K Sharma 56</v>
      </c>
      <c r="C61" s="9" t="str">
        <f>IF('Master Sheet'!C60="","",'Master Sheet'!C60)</f>
        <v>Lecturer</v>
      </c>
      <c r="D61" s="8" t="str">
        <f>IF('Master Sheet'!E60=0,"",'Master Sheet'!E60)</f>
        <v/>
      </c>
      <c r="E61" s="8" t="str">
        <f>IFERROR(ROUND(D61*'Master Sheet'!F60,0),"")</f>
        <v/>
      </c>
      <c r="F61" s="8" t="str">
        <f t="shared" si="0"/>
        <v/>
      </c>
      <c r="G61" s="8" t="str">
        <f>IF('Master Sheet'!G60=0,"",'Master Sheet'!G60)</f>
        <v/>
      </c>
      <c r="H61" s="8" t="str">
        <f>IFERROR(ROUND(G61*'Master Sheet'!H60,0),"")</f>
        <v/>
      </c>
      <c r="I61" s="8" t="str">
        <f t="shared" si="1"/>
        <v/>
      </c>
      <c r="J61" s="8" t="str">
        <f>IF('Master Sheet'!I60=0,"",'Master Sheet'!I60)</f>
        <v/>
      </c>
      <c r="K61" s="8" t="str">
        <f>IFERROR(ROUND(J61*'Master Sheet'!J60,0),"")</f>
        <v/>
      </c>
      <c r="L61" s="8" t="str">
        <f t="shared" si="2"/>
        <v/>
      </c>
      <c r="M61" s="8" t="str">
        <f>IF('Master Sheet'!K60=0,"",'Master Sheet'!K60)</f>
        <v/>
      </c>
      <c r="N61" s="8" t="str">
        <f>IFERROR(ROUND(M61*'Master Sheet'!L60,0),"")</f>
        <v/>
      </c>
      <c r="O61" s="8" t="str">
        <f t="shared" si="3"/>
        <v/>
      </c>
      <c r="P61" s="20">
        <f t="shared" si="4"/>
        <v>0</v>
      </c>
      <c r="Q61" s="20">
        <f t="shared" si="5"/>
        <v>0</v>
      </c>
      <c r="S61" s="12" t="str">
        <f t="shared" si="6"/>
        <v/>
      </c>
      <c r="T61" s="12" t="str">
        <f t="shared" si="7"/>
        <v/>
      </c>
      <c r="U61" s="12" t="str">
        <f t="shared" si="8"/>
        <v/>
      </c>
      <c r="V61" s="12" t="str">
        <f t="shared" si="9"/>
        <v/>
      </c>
    </row>
    <row r="62" spans="1:22" s="4" customFormat="1" ht="20.100000000000001" customHeight="1" x14ac:dyDescent="0.25">
      <c r="A62" s="8">
        <f>IF('Master Sheet'!A61="","",'Master Sheet'!A61)</f>
        <v>57</v>
      </c>
      <c r="B62" s="9" t="str">
        <f>IF('Master Sheet'!B61="","",'Master Sheet'!B61)</f>
        <v>A K Sharma 57</v>
      </c>
      <c r="C62" s="9" t="str">
        <f>IF('Master Sheet'!C61="","",'Master Sheet'!C61)</f>
        <v>Lecturer</v>
      </c>
      <c r="D62" s="8" t="str">
        <f>IF('Master Sheet'!E61=0,"",'Master Sheet'!E61)</f>
        <v/>
      </c>
      <c r="E62" s="8" t="str">
        <f>IFERROR(ROUND(D62*'Master Sheet'!F61,0),"")</f>
        <v/>
      </c>
      <c r="F62" s="8" t="str">
        <f t="shared" si="0"/>
        <v/>
      </c>
      <c r="G62" s="8" t="str">
        <f>IF('Master Sheet'!G61=0,"",'Master Sheet'!G61)</f>
        <v/>
      </c>
      <c r="H62" s="8" t="str">
        <f>IFERROR(ROUND(G62*'Master Sheet'!H61,0),"")</f>
        <v/>
      </c>
      <c r="I62" s="8" t="str">
        <f t="shared" si="1"/>
        <v/>
      </c>
      <c r="J62" s="8" t="str">
        <f>IF('Master Sheet'!I61=0,"",'Master Sheet'!I61)</f>
        <v/>
      </c>
      <c r="K62" s="8" t="str">
        <f>IFERROR(ROUND(J62*'Master Sheet'!J61,0),"")</f>
        <v/>
      </c>
      <c r="L62" s="8" t="str">
        <f t="shared" si="2"/>
        <v/>
      </c>
      <c r="M62" s="8" t="str">
        <f>IF('Master Sheet'!K61=0,"",'Master Sheet'!K61)</f>
        <v/>
      </c>
      <c r="N62" s="8" t="str">
        <f>IFERROR(ROUND(M62*'Master Sheet'!L61,0),"")</f>
        <v/>
      </c>
      <c r="O62" s="8" t="str">
        <f t="shared" si="3"/>
        <v/>
      </c>
      <c r="P62" s="20">
        <f t="shared" si="4"/>
        <v>0</v>
      </c>
      <c r="Q62" s="20">
        <f t="shared" si="5"/>
        <v>0</v>
      </c>
      <c r="S62" s="12" t="str">
        <f t="shared" si="6"/>
        <v/>
      </c>
      <c r="T62" s="12" t="str">
        <f t="shared" si="7"/>
        <v/>
      </c>
      <c r="U62" s="12" t="str">
        <f t="shared" si="8"/>
        <v/>
      </c>
      <c r="V62" s="12" t="str">
        <f t="shared" si="9"/>
        <v/>
      </c>
    </row>
    <row r="63" spans="1:22" s="4" customFormat="1" ht="20.100000000000001" customHeight="1" x14ac:dyDescent="0.25">
      <c r="A63" s="8">
        <f>IF('Master Sheet'!A62="","",'Master Sheet'!A62)</f>
        <v>58</v>
      </c>
      <c r="B63" s="9" t="str">
        <f>IF('Master Sheet'!B62="","",'Master Sheet'!B62)</f>
        <v>A K Sharma 58</v>
      </c>
      <c r="C63" s="9" t="str">
        <f>IF('Master Sheet'!C62="","",'Master Sheet'!C62)</f>
        <v>Lecturer</v>
      </c>
      <c r="D63" s="8" t="str">
        <f>IF('Master Sheet'!E62=0,"",'Master Sheet'!E62)</f>
        <v/>
      </c>
      <c r="E63" s="8" t="str">
        <f>IFERROR(ROUND(D63*'Master Sheet'!F62,0),"")</f>
        <v/>
      </c>
      <c r="F63" s="8" t="str">
        <f t="shared" si="0"/>
        <v/>
      </c>
      <c r="G63" s="8" t="str">
        <f>IF('Master Sheet'!G62=0,"",'Master Sheet'!G62)</f>
        <v/>
      </c>
      <c r="H63" s="8" t="str">
        <f>IFERROR(ROUND(G63*'Master Sheet'!H62,0),"")</f>
        <v/>
      </c>
      <c r="I63" s="8" t="str">
        <f t="shared" si="1"/>
        <v/>
      </c>
      <c r="J63" s="8" t="str">
        <f>IF('Master Sheet'!I62=0,"",'Master Sheet'!I62)</f>
        <v/>
      </c>
      <c r="K63" s="8" t="str">
        <f>IFERROR(ROUND(J63*'Master Sheet'!J62,0),"")</f>
        <v/>
      </c>
      <c r="L63" s="8" t="str">
        <f t="shared" si="2"/>
        <v/>
      </c>
      <c r="M63" s="8" t="str">
        <f>IF('Master Sheet'!K62=0,"",'Master Sheet'!K62)</f>
        <v/>
      </c>
      <c r="N63" s="8" t="str">
        <f>IFERROR(ROUND(M63*'Master Sheet'!L62,0),"")</f>
        <v/>
      </c>
      <c r="O63" s="8" t="str">
        <f t="shared" si="3"/>
        <v/>
      </c>
      <c r="P63" s="20">
        <f t="shared" si="4"/>
        <v>0</v>
      </c>
      <c r="Q63" s="20">
        <f t="shared" si="5"/>
        <v>0</v>
      </c>
      <c r="S63" s="12" t="str">
        <f t="shared" si="6"/>
        <v/>
      </c>
      <c r="T63" s="12" t="str">
        <f t="shared" si="7"/>
        <v/>
      </c>
      <c r="U63" s="12" t="str">
        <f t="shared" si="8"/>
        <v/>
      </c>
      <c r="V63" s="12" t="str">
        <f t="shared" si="9"/>
        <v/>
      </c>
    </row>
    <row r="64" spans="1:22" s="4" customFormat="1" ht="20.100000000000001" customHeight="1" x14ac:dyDescent="0.25">
      <c r="A64" s="8">
        <f>IF('Master Sheet'!A63="","",'Master Sheet'!A63)</f>
        <v>59</v>
      </c>
      <c r="B64" s="9" t="str">
        <f>IF('Master Sheet'!B63="","",'Master Sheet'!B63)</f>
        <v>A K Sharma 59</v>
      </c>
      <c r="C64" s="9" t="str">
        <f>IF('Master Sheet'!C63="","",'Master Sheet'!C63)</f>
        <v>Lecturer</v>
      </c>
      <c r="D64" s="8" t="str">
        <f>IF('Master Sheet'!E63=0,"",'Master Sheet'!E63)</f>
        <v/>
      </c>
      <c r="E64" s="8" t="str">
        <f>IFERROR(ROUND(D64*'Master Sheet'!F63,0),"")</f>
        <v/>
      </c>
      <c r="F64" s="8" t="str">
        <f t="shared" si="0"/>
        <v/>
      </c>
      <c r="G64" s="8" t="str">
        <f>IF('Master Sheet'!G63=0,"",'Master Sheet'!G63)</f>
        <v/>
      </c>
      <c r="H64" s="8" t="str">
        <f>IFERROR(ROUND(G64*'Master Sheet'!H63,0),"")</f>
        <v/>
      </c>
      <c r="I64" s="8" t="str">
        <f t="shared" si="1"/>
        <v/>
      </c>
      <c r="J64" s="8" t="str">
        <f>IF('Master Sheet'!I63=0,"",'Master Sheet'!I63)</f>
        <v/>
      </c>
      <c r="K64" s="8" t="str">
        <f>IFERROR(ROUND(J64*'Master Sheet'!J63,0),"")</f>
        <v/>
      </c>
      <c r="L64" s="8" t="str">
        <f t="shared" si="2"/>
        <v/>
      </c>
      <c r="M64" s="8" t="str">
        <f>IF('Master Sheet'!K63=0,"",'Master Sheet'!K63)</f>
        <v/>
      </c>
      <c r="N64" s="8" t="str">
        <f>IFERROR(ROUND(M64*'Master Sheet'!L63,0),"")</f>
        <v/>
      </c>
      <c r="O64" s="8" t="str">
        <f t="shared" si="3"/>
        <v/>
      </c>
      <c r="P64" s="20">
        <f t="shared" si="4"/>
        <v>0</v>
      </c>
      <c r="Q64" s="20">
        <f t="shared" si="5"/>
        <v>0</v>
      </c>
      <c r="S64" s="12" t="str">
        <f t="shared" si="6"/>
        <v/>
      </c>
      <c r="T64" s="12" t="str">
        <f t="shared" si="7"/>
        <v/>
      </c>
      <c r="U64" s="12" t="str">
        <f t="shared" si="8"/>
        <v/>
      </c>
      <c r="V64" s="12" t="str">
        <f t="shared" si="9"/>
        <v/>
      </c>
    </row>
    <row r="65" spans="1:22" s="4" customFormat="1" ht="20.100000000000001" customHeight="1" x14ac:dyDescent="0.25">
      <c r="A65" s="8">
        <f>IF('Master Sheet'!A64="","",'Master Sheet'!A64)</f>
        <v>60</v>
      </c>
      <c r="B65" s="9" t="str">
        <f>IF('Master Sheet'!B64="","",'Master Sheet'!B64)</f>
        <v>A K Sharma 60</v>
      </c>
      <c r="C65" s="9" t="str">
        <f>IF('Master Sheet'!C64="","",'Master Sheet'!C64)</f>
        <v>Lecturer</v>
      </c>
      <c r="D65" s="8" t="str">
        <f>IF('Master Sheet'!E64=0,"",'Master Sheet'!E64)</f>
        <v/>
      </c>
      <c r="E65" s="8" t="str">
        <f>IFERROR(ROUND(D65*'Master Sheet'!F64,0),"")</f>
        <v/>
      </c>
      <c r="F65" s="8" t="str">
        <f t="shared" si="0"/>
        <v/>
      </c>
      <c r="G65" s="8" t="str">
        <f>IF('Master Sheet'!G64=0,"",'Master Sheet'!G64)</f>
        <v/>
      </c>
      <c r="H65" s="8" t="str">
        <f>IFERROR(ROUND(G65*'Master Sheet'!H64,0),"")</f>
        <v/>
      </c>
      <c r="I65" s="8" t="str">
        <f t="shared" si="1"/>
        <v/>
      </c>
      <c r="J65" s="8" t="str">
        <f>IF('Master Sheet'!I64=0,"",'Master Sheet'!I64)</f>
        <v/>
      </c>
      <c r="K65" s="8" t="str">
        <f>IFERROR(ROUND(J65*'Master Sheet'!J64,0),"")</f>
        <v/>
      </c>
      <c r="L65" s="8" t="str">
        <f t="shared" si="2"/>
        <v/>
      </c>
      <c r="M65" s="8" t="str">
        <f>IF('Master Sheet'!K64=0,"",'Master Sheet'!K64)</f>
        <v/>
      </c>
      <c r="N65" s="8" t="str">
        <f>IFERROR(ROUND(M65*'Master Sheet'!L64,0),"")</f>
        <v/>
      </c>
      <c r="O65" s="8" t="str">
        <f t="shared" si="3"/>
        <v/>
      </c>
      <c r="P65" s="20">
        <f t="shared" si="4"/>
        <v>0</v>
      </c>
      <c r="Q65" s="20">
        <f t="shared" si="5"/>
        <v>0</v>
      </c>
      <c r="S65" s="12" t="str">
        <f t="shared" si="6"/>
        <v/>
      </c>
      <c r="T65" s="12" t="str">
        <f t="shared" si="7"/>
        <v/>
      </c>
      <c r="U65" s="12" t="str">
        <f t="shared" si="8"/>
        <v/>
      </c>
      <c r="V65" s="12" t="str">
        <f t="shared" si="9"/>
        <v/>
      </c>
    </row>
    <row r="66" spans="1:22" s="4" customFormat="1" ht="20.100000000000001" customHeight="1" x14ac:dyDescent="0.25">
      <c r="A66" s="8">
        <f>IF('Master Sheet'!A65="","",'Master Sheet'!A65)</f>
        <v>61</v>
      </c>
      <c r="B66" s="9" t="str">
        <f>IF('Master Sheet'!B65="","",'Master Sheet'!B65)</f>
        <v>A K Sharma 61</v>
      </c>
      <c r="C66" s="9" t="str">
        <f>IF('Master Sheet'!C65="","",'Master Sheet'!C65)</f>
        <v>Lecturer</v>
      </c>
      <c r="D66" s="8" t="str">
        <f>IF('Master Sheet'!E65=0,"",'Master Sheet'!E65)</f>
        <v/>
      </c>
      <c r="E66" s="8" t="str">
        <f>IFERROR(ROUND(D66*'Master Sheet'!F65,0),"")</f>
        <v/>
      </c>
      <c r="F66" s="8" t="str">
        <f t="shared" si="0"/>
        <v/>
      </c>
      <c r="G66" s="8" t="str">
        <f>IF('Master Sheet'!G65=0,"",'Master Sheet'!G65)</f>
        <v/>
      </c>
      <c r="H66" s="8" t="str">
        <f>IFERROR(ROUND(G66*'Master Sheet'!H65,0),"")</f>
        <v/>
      </c>
      <c r="I66" s="8" t="str">
        <f t="shared" si="1"/>
        <v/>
      </c>
      <c r="J66" s="8" t="str">
        <f>IF('Master Sheet'!I65=0,"",'Master Sheet'!I65)</f>
        <v/>
      </c>
      <c r="K66" s="8" t="str">
        <f>IFERROR(ROUND(J66*'Master Sheet'!J65,0),"")</f>
        <v/>
      </c>
      <c r="L66" s="8" t="str">
        <f t="shared" si="2"/>
        <v/>
      </c>
      <c r="M66" s="8" t="str">
        <f>IF('Master Sheet'!K65=0,"",'Master Sheet'!K65)</f>
        <v/>
      </c>
      <c r="N66" s="8" t="str">
        <f>IFERROR(ROUND(M66*'Master Sheet'!L65,0),"")</f>
        <v/>
      </c>
      <c r="O66" s="8" t="str">
        <f t="shared" si="3"/>
        <v/>
      </c>
      <c r="P66" s="20">
        <f t="shared" si="4"/>
        <v>0</v>
      </c>
      <c r="Q66" s="20">
        <f t="shared" si="5"/>
        <v>0</v>
      </c>
      <c r="S66" s="12" t="str">
        <f t="shared" si="6"/>
        <v/>
      </c>
      <c r="T66" s="12" t="str">
        <f t="shared" si="7"/>
        <v/>
      </c>
      <c r="U66" s="12" t="str">
        <f t="shared" si="8"/>
        <v/>
      </c>
      <c r="V66" s="12" t="str">
        <f t="shared" si="9"/>
        <v/>
      </c>
    </row>
    <row r="67" spans="1:22" s="4" customFormat="1" ht="20.100000000000001" customHeight="1" x14ac:dyDescent="0.25">
      <c r="A67" s="8">
        <f>IF('Master Sheet'!A66="","",'Master Sheet'!A66)</f>
        <v>62</v>
      </c>
      <c r="B67" s="9" t="str">
        <f>IF('Master Sheet'!B66="","",'Master Sheet'!B66)</f>
        <v>A K Sharma 62</v>
      </c>
      <c r="C67" s="9" t="str">
        <f>IF('Master Sheet'!C66="","",'Master Sheet'!C66)</f>
        <v>Lecturer</v>
      </c>
      <c r="D67" s="8" t="str">
        <f>IF('Master Sheet'!E66=0,"",'Master Sheet'!E66)</f>
        <v/>
      </c>
      <c r="E67" s="8" t="str">
        <f>IFERROR(ROUND(D67*'Master Sheet'!F66,0),"")</f>
        <v/>
      </c>
      <c r="F67" s="8" t="str">
        <f t="shared" si="0"/>
        <v/>
      </c>
      <c r="G67" s="8" t="str">
        <f>IF('Master Sheet'!G66=0,"",'Master Sheet'!G66)</f>
        <v/>
      </c>
      <c r="H67" s="8" t="str">
        <f>IFERROR(ROUND(G67*'Master Sheet'!H66,0),"")</f>
        <v/>
      </c>
      <c r="I67" s="8" t="str">
        <f t="shared" si="1"/>
        <v/>
      </c>
      <c r="J67" s="8" t="str">
        <f>IF('Master Sheet'!I66=0,"",'Master Sheet'!I66)</f>
        <v/>
      </c>
      <c r="K67" s="8" t="str">
        <f>IFERROR(ROUND(J67*'Master Sheet'!J66,0),"")</f>
        <v/>
      </c>
      <c r="L67" s="8" t="str">
        <f t="shared" si="2"/>
        <v/>
      </c>
      <c r="M67" s="8" t="str">
        <f>IF('Master Sheet'!K66=0,"",'Master Sheet'!K66)</f>
        <v/>
      </c>
      <c r="N67" s="8" t="str">
        <f>IFERROR(ROUND(M67*'Master Sheet'!L66,0),"")</f>
        <v/>
      </c>
      <c r="O67" s="8" t="str">
        <f t="shared" si="3"/>
        <v/>
      </c>
      <c r="P67" s="20">
        <f t="shared" si="4"/>
        <v>0</v>
      </c>
      <c r="Q67" s="20">
        <f t="shared" si="5"/>
        <v>0</v>
      </c>
      <c r="S67" s="12" t="str">
        <f t="shared" si="6"/>
        <v/>
      </c>
      <c r="T67" s="12" t="str">
        <f t="shared" si="7"/>
        <v/>
      </c>
      <c r="U67" s="12" t="str">
        <f t="shared" si="8"/>
        <v/>
      </c>
      <c r="V67" s="12" t="str">
        <f t="shared" si="9"/>
        <v/>
      </c>
    </row>
    <row r="68" spans="1:22" s="4" customFormat="1" ht="20.100000000000001" customHeight="1" x14ac:dyDescent="0.25">
      <c r="A68" s="8">
        <f>IF('Master Sheet'!A67="","",'Master Sheet'!A67)</f>
        <v>63</v>
      </c>
      <c r="B68" s="9" t="str">
        <f>IF('Master Sheet'!B67="","",'Master Sheet'!B67)</f>
        <v>A K Sharma 63</v>
      </c>
      <c r="C68" s="9" t="str">
        <f>IF('Master Sheet'!C67="","",'Master Sheet'!C67)</f>
        <v>Lecturer</v>
      </c>
      <c r="D68" s="8" t="str">
        <f>IF('Master Sheet'!E67=0,"",'Master Sheet'!E67)</f>
        <v/>
      </c>
      <c r="E68" s="8" t="str">
        <f>IFERROR(ROUND(D68*'Master Sheet'!F67,0),"")</f>
        <v/>
      </c>
      <c r="F68" s="8" t="str">
        <f t="shared" si="0"/>
        <v/>
      </c>
      <c r="G68" s="8" t="str">
        <f>IF('Master Sheet'!G67=0,"",'Master Sheet'!G67)</f>
        <v/>
      </c>
      <c r="H68" s="8" t="str">
        <f>IFERROR(ROUND(G68*'Master Sheet'!H67,0),"")</f>
        <v/>
      </c>
      <c r="I68" s="8" t="str">
        <f t="shared" si="1"/>
        <v/>
      </c>
      <c r="J68" s="8" t="str">
        <f>IF('Master Sheet'!I67=0,"",'Master Sheet'!I67)</f>
        <v/>
      </c>
      <c r="K68" s="8" t="str">
        <f>IFERROR(ROUND(J68*'Master Sheet'!J67,0),"")</f>
        <v/>
      </c>
      <c r="L68" s="8" t="str">
        <f t="shared" si="2"/>
        <v/>
      </c>
      <c r="M68" s="8" t="str">
        <f>IF('Master Sheet'!K67=0,"",'Master Sheet'!K67)</f>
        <v/>
      </c>
      <c r="N68" s="8" t="str">
        <f>IFERROR(ROUND(M68*'Master Sheet'!L67,0),"")</f>
        <v/>
      </c>
      <c r="O68" s="8" t="str">
        <f t="shared" si="3"/>
        <v/>
      </c>
      <c r="P68" s="20">
        <f t="shared" si="4"/>
        <v>0</v>
      </c>
      <c r="Q68" s="20">
        <f t="shared" si="5"/>
        <v>0</v>
      </c>
      <c r="S68" s="12" t="str">
        <f t="shared" si="6"/>
        <v/>
      </c>
      <c r="T68" s="12" t="str">
        <f t="shared" si="7"/>
        <v/>
      </c>
      <c r="U68" s="12" t="str">
        <f t="shared" si="8"/>
        <v/>
      </c>
      <c r="V68" s="12" t="str">
        <f t="shared" si="9"/>
        <v/>
      </c>
    </row>
    <row r="69" spans="1:22" s="4" customFormat="1" ht="20.100000000000001" customHeight="1" x14ac:dyDescent="0.25">
      <c r="A69" s="8">
        <f>IF('Master Sheet'!A68="","",'Master Sheet'!A68)</f>
        <v>64</v>
      </c>
      <c r="B69" s="9" t="str">
        <f>IF('Master Sheet'!B68="","",'Master Sheet'!B68)</f>
        <v>A K Sharma 64</v>
      </c>
      <c r="C69" s="9" t="str">
        <f>IF('Master Sheet'!C68="","",'Master Sheet'!C68)</f>
        <v>Lecturer</v>
      </c>
      <c r="D69" s="8" t="str">
        <f>IF('Master Sheet'!E68=0,"",'Master Sheet'!E68)</f>
        <v/>
      </c>
      <c r="E69" s="8" t="str">
        <f>IFERROR(ROUND(D69*'Master Sheet'!F68,0),"")</f>
        <v/>
      </c>
      <c r="F69" s="8" t="str">
        <f t="shared" si="0"/>
        <v/>
      </c>
      <c r="G69" s="8" t="str">
        <f>IF('Master Sheet'!G68=0,"",'Master Sheet'!G68)</f>
        <v/>
      </c>
      <c r="H69" s="8" t="str">
        <f>IFERROR(ROUND(G69*'Master Sheet'!H68,0),"")</f>
        <v/>
      </c>
      <c r="I69" s="8" t="str">
        <f t="shared" si="1"/>
        <v/>
      </c>
      <c r="J69" s="8" t="str">
        <f>IF('Master Sheet'!I68=0,"",'Master Sheet'!I68)</f>
        <v/>
      </c>
      <c r="K69" s="8" t="str">
        <f>IFERROR(ROUND(J69*'Master Sheet'!J68,0),"")</f>
        <v/>
      </c>
      <c r="L69" s="8" t="str">
        <f t="shared" si="2"/>
        <v/>
      </c>
      <c r="M69" s="8" t="str">
        <f>IF('Master Sheet'!K68=0,"",'Master Sheet'!K68)</f>
        <v/>
      </c>
      <c r="N69" s="8" t="str">
        <f>IFERROR(ROUND(M69*'Master Sheet'!L68,0),"")</f>
        <v/>
      </c>
      <c r="O69" s="8" t="str">
        <f t="shared" si="3"/>
        <v/>
      </c>
      <c r="P69" s="20">
        <f t="shared" si="4"/>
        <v>0</v>
      </c>
      <c r="Q69" s="20">
        <f t="shared" si="5"/>
        <v>0</v>
      </c>
      <c r="S69" s="12" t="str">
        <f t="shared" si="6"/>
        <v/>
      </c>
      <c r="T69" s="12" t="str">
        <f t="shared" si="7"/>
        <v/>
      </c>
      <c r="U69" s="12" t="str">
        <f t="shared" si="8"/>
        <v/>
      </c>
      <c r="V69" s="12" t="str">
        <f t="shared" si="9"/>
        <v/>
      </c>
    </row>
    <row r="70" spans="1:22" s="4" customFormat="1" ht="20.100000000000001" customHeight="1" x14ac:dyDescent="0.25">
      <c r="A70" s="8">
        <f>IF('Master Sheet'!A69="","",'Master Sheet'!A69)</f>
        <v>65</v>
      </c>
      <c r="B70" s="9" t="str">
        <f>IF('Master Sheet'!B69="","",'Master Sheet'!B69)</f>
        <v>A K Sharma 65</v>
      </c>
      <c r="C70" s="9" t="str">
        <f>IF('Master Sheet'!C69="","",'Master Sheet'!C69)</f>
        <v>Lecturer</v>
      </c>
      <c r="D70" s="8" t="str">
        <f>IF('Master Sheet'!E69=0,"",'Master Sheet'!E69)</f>
        <v/>
      </c>
      <c r="E70" s="8" t="str">
        <f>IFERROR(ROUND(D70*'Master Sheet'!F69,0),"")</f>
        <v/>
      </c>
      <c r="F70" s="8" t="str">
        <f t="shared" si="0"/>
        <v/>
      </c>
      <c r="G70" s="8" t="str">
        <f>IF('Master Sheet'!G69=0,"",'Master Sheet'!G69)</f>
        <v/>
      </c>
      <c r="H70" s="8" t="str">
        <f>IFERROR(ROUND(G70*'Master Sheet'!H69,0),"")</f>
        <v/>
      </c>
      <c r="I70" s="8" t="str">
        <f t="shared" si="1"/>
        <v/>
      </c>
      <c r="J70" s="8" t="str">
        <f>IF('Master Sheet'!I69=0,"",'Master Sheet'!I69)</f>
        <v/>
      </c>
      <c r="K70" s="8" t="str">
        <f>IFERROR(ROUND(J70*'Master Sheet'!J69,0),"")</f>
        <v/>
      </c>
      <c r="L70" s="8" t="str">
        <f t="shared" si="2"/>
        <v/>
      </c>
      <c r="M70" s="8" t="str">
        <f>IF('Master Sheet'!K69=0,"",'Master Sheet'!K69)</f>
        <v/>
      </c>
      <c r="N70" s="8" t="str">
        <f>IFERROR(ROUND(M70*'Master Sheet'!L69,0),"")</f>
        <v/>
      </c>
      <c r="O70" s="8" t="str">
        <f t="shared" si="3"/>
        <v/>
      </c>
      <c r="P70" s="20">
        <f t="shared" si="4"/>
        <v>0</v>
      </c>
      <c r="Q70" s="20">
        <f t="shared" si="5"/>
        <v>0</v>
      </c>
      <c r="S70" s="12" t="str">
        <f t="shared" si="6"/>
        <v/>
      </c>
      <c r="T70" s="12" t="str">
        <f t="shared" si="7"/>
        <v/>
      </c>
      <c r="U70" s="12" t="str">
        <f t="shared" si="8"/>
        <v/>
      </c>
      <c r="V70" s="12" t="str">
        <f t="shared" si="9"/>
        <v/>
      </c>
    </row>
    <row r="71" spans="1:22" s="4" customFormat="1" ht="20.100000000000001" customHeight="1" x14ac:dyDescent="0.25">
      <c r="A71" s="8">
        <f>IF('Master Sheet'!A70="","",'Master Sheet'!A70)</f>
        <v>66</v>
      </c>
      <c r="B71" s="9" t="str">
        <f>IF('Master Sheet'!B70="","",'Master Sheet'!B70)</f>
        <v>A K Sharma 66</v>
      </c>
      <c r="C71" s="9" t="str">
        <f>IF('Master Sheet'!C70="","",'Master Sheet'!C70)</f>
        <v>Lecturer</v>
      </c>
      <c r="D71" s="8" t="str">
        <f>IF('Master Sheet'!E70=0,"",'Master Sheet'!E70)</f>
        <v/>
      </c>
      <c r="E71" s="8" t="str">
        <f>IFERROR(ROUND(D71*'Master Sheet'!F70,0),"")</f>
        <v/>
      </c>
      <c r="F71" s="8" t="str">
        <f t="shared" ref="F71:F126" si="10">IFERROR(ROUND(D71*53%,0),"")</f>
        <v/>
      </c>
      <c r="G71" s="8" t="str">
        <f>IF('Master Sheet'!G70=0,"",'Master Sheet'!G70)</f>
        <v/>
      </c>
      <c r="H71" s="8" t="str">
        <f>IFERROR(ROUND(G71*'Master Sheet'!H70,0),"")</f>
        <v/>
      </c>
      <c r="I71" s="8" t="str">
        <f t="shared" ref="I71:I126" si="11">IFERROR(ROUND(G71*53%,0),"")</f>
        <v/>
      </c>
      <c r="J71" s="8" t="str">
        <f>IF('Master Sheet'!I70=0,"",'Master Sheet'!I70)</f>
        <v/>
      </c>
      <c r="K71" s="8" t="str">
        <f>IFERROR(ROUND(J71*'Master Sheet'!J70,0),"")</f>
        <v/>
      </c>
      <c r="L71" s="8" t="str">
        <f t="shared" ref="L71:L126" si="12">IFERROR(ROUND(J71*53%,0),"")</f>
        <v/>
      </c>
      <c r="M71" s="8" t="str">
        <f>IF('Master Sheet'!K70=0,"",'Master Sheet'!K70)</f>
        <v/>
      </c>
      <c r="N71" s="8" t="str">
        <f>IFERROR(ROUND(M71*'Master Sheet'!L70,0),"")</f>
        <v/>
      </c>
      <c r="O71" s="8" t="str">
        <f t="shared" ref="O71:O126" si="13">IFERROR(ROUND(M71*53%,0),"")</f>
        <v/>
      </c>
      <c r="P71" s="20">
        <f t="shared" ref="P71:P126" si="14">SUM(S71:V71)</f>
        <v>0</v>
      </c>
      <c r="Q71" s="20">
        <f t="shared" ref="Q71:Q126" si="15">SUM(S71:V71)-SUM(P71:P71)</f>
        <v>0</v>
      </c>
      <c r="S71" s="12" t="str">
        <f t="shared" ref="S71:S126" si="16">IFERROR(F71-E71,"")</f>
        <v/>
      </c>
      <c r="T71" s="12" t="str">
        <f t="shared" ref="T71:T126" si="17">IFERROR(I71-H71,"")</f>
        <v/>
      </c>
      <c r="U71" s="12" t="str">
        <f t="shared" ref="U71:U126" si="18">IFERROR(L71-K71,"")</f>
        <v/>
      </c>
      <c r="V71" s="12" t="str">
        <f t="shared" ref="V71:V126" si="19">IFERROR(O71-N71,"")</f>
        <v/>
      </c>
    </row>
    <row r="72" spans="1:22" s="4" customFormat="1" ht="20.100000000000001" customHeight="1" x14ac:dyDescent="0.25">
      <c r="A72" s="8">
        <f>IF('Master Sheet'!A71="","",'Master Sheet'!A71)</f>
        <v>67</v>
      </c>
      <c r="B72" s="9" t="str">
        <f>IF('Master Sheet'!B71="","",'Master Sheet'!B71)</f>
        <v>A K Sharma 67</v>
      </c>
      <c r="C72" s="9" t="str">
        <f>IF('Master Sheet'!C71="","",'Master Sheet'!C71)</f>
        <v>Lecturer</v>
      </c>
      <c r="D72" s="8" t="str">
        <f>IF('Master Sheet'!E71=0,"",'Master Sheet'!E71)</f>
        <v/>
      </c>
      <c r="E72" s="8" t="str">
        <f>IFERROR(ROUND(D72*'Master Sheet'!F71,0),"")</f>
        <v/>
      </c>
      <c r="F72" s="8" t="str">
        <f t="shared" si="10"/>
        <v/>
      </c>
      <c r="G72" s="8" t="str">
        <f>IF('Master Sheet'!G71=0,"",'Master Sheet'!G71)</f>
        <v/>
      </c>
      <c r="H72" s="8" t="str">
        <f>IFERROR(ROUND(G72*'Master Sheet'!H71,0),"")</f>
        <v/>
      </c>
      <c r="I72" s="8" t="str">
        <f t="shared" si="11"/>
        <v/>
      </c>
      <c r="J72" s="8" t="str">
        <f>IF('Master Sheet'!I71=0,"",'Master Sheet'!I71)</f>
        <v/>
      </c>
      <c r="K72" s="8" t="str">
        <f>IFERROR(ROUND(J72*'Master Sheet'!J71,0),"")</f>
        <v/>
      </c>
      <c r="L72" s="8" t="str">
        <f t="shared" si="12"/>
        <v/>
      </c>
      <c r="M72" s="8" t="str">
        <f>IF('Master Sheet'!K71=0,"",'Master Sheet'!K71)</f>
        <v/>
      </c>
      <c r="N72" s="8" t="str">
        <f>IFERROR(ROUND(M72*'Master Sheet'!L71,0),"")</f>
        <v/>
      </c>
      <c r="O72" s="8" t="str">
        <f t="shared" si="13"/>
        <v/>
      </c>
      <c r="P72" s="20">
        <f t="shared" si="14"/>
        <v>0</v>
      </c>
      <c r="Q72" s="20">
        <f t="shared" si="15"/>
        <v>0</v>
      </c>
      <c r="S72" s="12" t="str">
        <f t="shared" si="16"/>
        <v/>
      </c>
      <c r="T72" s="12" t="str">
        <f t="shared" si="17"/>
        <v/>
      </c>
      <c r="U72" s="12" t="str">
        <f t="shared" si="18"/>
        <v/>
      </c>
      <c r="V72" s="12" t="str">
        <f t="shared" si="19"/>
        <v/>
      </c>
    </row>
    <row r="73" spans="1:22" s="4" customFormat="1" ht="20.100000000000001" customHeight="1" x14ac:dyDescent="0.25">
      <c r="A73" s="8">
        <f>IF('Master Sheet'!A72="","",'Master Sheet'!A72)</f>
        <v>68</v>
      </c>
      <c r="B73" s="9" t="str">
        <f>IF('Master Sheet'!B72="","",'Master Sheet'!B72)</f>
        <v>A K Sharma 68</v>
      </c>
      <c r="C73" s="9" t="str">
        <f>IF('Master Sheet'!C72="","",'Master Sheet'!C72)</f>
        <v>Lecturer</v>
      </c>
      <c r="D73" s="8" t="str">
        <f>IF('Master Sheet'!E72=0,"",'Master Sheet'!E72)</f>
        <v/>
      </c>
      <c r="E73" s="8" t="str">
        <f>IFERROR(ROUND(D73*'Master Sheet'!F72,0),"")</f>
        <v/>
      </c>
      <c r="F73" s="8" t="str">
        <f t="shared" si="10"/>
        <v/>
      </c>
      <c r="G73" s="8" t="str">
        <f>IF('Master Sheet'!G72=0,"",'Master Sheet'!G72)</f>
        <v/>
      </c>
      <c r="H73" s="8" t="str">
        <f>IFERROR(ROUND(G73*'Master Sheet'!H72,0),"")</f>
        <v/>
      </c>
      <c r="I73" s="8" t="str">
        <f t="shared" si="11"/>
        <v/>
      </c>
      <c r="J73" s="8" t="str">
        <f>IF('Master Sheet'!I72=0,"",'Master Sheet'!I72)</f>
        <v/>
      </c>
      <c r="K73" s="8" t="str">
        <f>IFERROR(ROUND(J73*'Master Sheet'!J72,0),"")</f>
        <v/>
      </c>
      <c r="L73" s="8" t="str">
        <f t="shared" si="12"/>
        <v/>
      </c>
      <c r="M73" s="8" t="str">
        <f>IF('Master Sheet'!K72=0,"",'Master Sheet'!K72)</f>
        <v/>
      </c>
      <c r="N73" s="8" t="str">
        <f>IFERROR(ROUND(M73*'Master Sheet'!L72,0),"")</f>
        <v/>
      </c>
      <c r="O73" s="8" t="str">
        <f t="shared" si="13"/>
        <v/>
      </c>
      <c r="P73" s="20">
        <f t="shared" si="14"/>
        <v>0</v>
      </c>
      <c r="Q73" s="20">
        <f t="shared" si="15"/>
        <v>0</v>
      </c>
      <c r="S73" s="12" t="str">
        <f t="shared" si="16"/>
        <v/>
      </c>
      <c r="T73" s="12" t="str">
        <f t="shared" si="17"/>
        <v/>
      </c>
      <c r="U73" s="12" t="str">
        <f t="shared" si="18"/>
        <v/>
      </c>
      <c r="V73" s="12" t="str">
        <f t="shared" si="19"/>
        <v/>
      </c>
    </row>
    <row r="74" spans="1:22" s="4" customFormat="1" ht="20.100000000000001" customHeight="1" x14ac:dyDescent="0.25">
      <c r="A74" s="8">
        <f>IF('Master Sheet'!A73="","",'Master Sheet'!A73)</f>
        <v>69</v>
      </c>
      <c r="B74" s="9" t="str">
        <f>IF('Master Sheet'!B73="","",'Master Sheet'!B73)</f>
        <v>A K Sharma 69</v>
      </c>
      <c r="C74" s="9" t="str">
        <f>IF('Master Sheet'!C73="","",'Master Sheet'!C73)</f>
        <v>Lecturer</v>
      </c>
      <c r="D74" s="8" t="str">
        <f>IF('Master Sheet'!E73=0,"",'Master Sheet'!E73)</f>
        <v/>
      </c>
      <c r="E74" s="8" t="str">
        <f>IFERROR(ROUND(D74*'Master Sheet'!F73,0),"")</f>
        <v/>
      </c>
      <c r="F74" s="8" t="str">
        <f t="shared" si="10"/>
        <v/>
      </c>
      <c r="G74" s="8" t="str">
        <f>IF('Master Sheet'!G73=0,"",'Master Sheet'!G73)</f>
        <v/>
      </c>
      <c r="H74" s="8" t="str">
        <f>IFERROR(ROUND(G74*'Master Sheet'!H73,0),"")</f>
        <v/>
      </c>
      <c r="I74" s="8" t="str">
        <f t="shared" si="11"/>
        <v/>
      </c>
      <c r="J74" s="8" t="str">
        <f>IF('Master Sheet'!I73=0,"",'Master Sheet'!I73)</f>
        <v/>
      </c>
      <c r="K74" s="8" t="str">
        <f>IFERROR(ROUND(J74*'Master Sheet'!J73,0),"")</f>
        <v/>
      </c>
      <c r="L74" s="8" t="str">
        <f t="shared" si="12"/>
        <v/>
      </c>
      <c r="M74" s="8" t="str">
        <f>IF('Master Sheet'!K73=0,"",'Master Sheet'!K73)</f>
        <v/>
      </c>
      <c r="N74" s="8" t="str">
        <f>IFERROR(ROUND(M74*'Master Sheet'!L73,0),"")</f>
        <v/>
      </c>
      <c r="O74" s="8" t="str">
        <f t="shared" si="13"/>
        <v/>
      </c>
      <c r="P74" s="20">
        <f t="shared" si="14"/>
        <v>0</v>
      </c>
      <c r="Q74" s="20">
        <f t="shared" si="15"/>
        <v>0</v>
      </c>
      <c r="S74" s="12" t="str">
        <f t="shared" si="16"/>
        <v/>
      </c>
      <c r="T74" s="12" t="str">
        <f t="shared" si="17"/>
        <v/>
      </c>
      <c r="U74" s="12" t="str">
        <f t="shared" si="18"/>
        <v/>
      </c>
      <c r="V74" s="12" t="str">
        <f t="shared" si="19"/>
        <v/>
      </c>
    </row>
    <row r="75" spans="1:22" s="4" customFormat="1" ht="20.100000000000001" customHeight="1" x14ac:dyDescent="0.25">
      <c r="A75" s="8">
        <f>IF('Master Sheet'!A74="","",'Master Sheet'!A74)</f>
        <v>70</v>
      </c>
      <c r="B75" s="9" t="str">
        <f>IF('Master Sheet'!B74="","",'Master Sheet'!B74)</f>
        <v>A K Sharma 70</v>
      </c>
      <c r="C75" s="9" t="str">
        <f>IF('Master Sheet'!C74="","",'Master Sheet'!C74)</f>
        <v>Lecturer</v>
      </c>
      <c r="D75" s="8" t="str">
        <f>IF('Master Sheet'!E74=0,"",'Master Sheet'!E74)</f>
        <v/>
      </c>
      <c r="E75" s="8" t="str">
        <f>IFERROR(ROUND(D75*'Master Sheet'!F74,0),"")</f>
        <v/>
      </c>
      <c r="F75" s="8" t="str">
        <f t="shared" si="10"/>
        <v/>
      </c>
      <c r="G75" s="8" t="str">
        <f>IF('Master Sheet'!G74=0,"",'Master Sheet'!G74)</f>
        <v/>
      </c>
      <c r="H75" s="8" t="str">
        <f>IFERROR(ROUND(G75*'Master Sheet'!H74,0),"")</f>
        <v/>
      </c>
      <c r="I75" s="8" t="str">
        <f t="shared" si="11"/>
        <v/>
      </c>
      <c r="J75" s="8" t="str">
        <f>IF('Master Sheet'!I74=0,"",'Master Sheet'!I74)</f>
        <v/>
      </c>
      <c r="K75" s="8" t="str">
        <f>IFERROR(ROUND(J75*'Master Sheet'!J74,0),"")</f>
        <v/>
      </c>
      <c r="L75" s="8" t="str">
        <f t="shared" si="12"/>
        <v/>
      </c>
      <c r="M75" s="8" t="str">
        <f>IF('Master Sheet'!K74=0,"",'Master Sheet'!K74)</f>
        <v/>
      </c>
      <c r="N75" s="8" t="str">
        <f>IFERROR(ROUND(M75*'Master Sheet'!L74,0),"")</f>
        <v/>
      </c>
      <c r="O75" s="8" t="str">
        <f t="shared" si="13"/>
        <v/>
      </c>
      <c r="P75" s="20">
        <f t="shared" si="14"/>
        <v>0</v>
      </c>
      <c r="Q75" s="20">
        <f t="shared" si="15"/>
        <v>0</v>
      </c>
      <c r="S75" s="12" t="str">
        <f t="shared" si="16"/>
        <v/>
      </c>
      <c r="T75" s="12" t="str">
        <f t="shared" si="17"/>
        <v/>
      </c>
      <c r="U75" s="12" t="str">
        <f t="shared" si="18"/>
        <v/>
      </c>
      <c r="V75" s="12" t="str">
        <f t="shared" si="19"/>
        <v/>
      </c>
    </row>
    <row r="76" spans="1:22" s="4" customFormat="1" ht="20.100000000000001" customHeight="1" x14ac:dyDescent="0.25">
      <c r="A76" s="8">
        <f>IF('Master Sheet'!A75="","",'Master Sheet'!A75)</f>
        <v>71</v>
      </c>
      <c r="B76" s="9" t="str">
        <f>IF('Master Sheet'!B75="","",'Master Sheet'!B75)</f>
        <v>A K Sharma 71</v>
      </c>
      <c r="C76" s="9" t="str">
        <f>IF('Master Sheet'!C75="","",'Master Sheet'!C75)</f>
        <v>Lecturer</v>
      </c>
      <c r="D76" s="8" t="str">
        <f>IF('Master Sheet'!E75=0,"",'Master Sheet'!E75)</f>
        <v/>
      </c>
      <c r="E76" s="8" t="str">
        <f>IFERROR(ROUND(D76*'Master Sheet'!F75,0),"")</f>
        <v/>
      </c>
      <c r="F76" s="8" t="str">
        <f t="shared" si="10"/>
        <v/>
      </c>
      <c r="G76" s="8" t="str">
        <f>IF('Master Sheet'!G75=0,"",'Master Sheet'!G75)</f>
        <v/>
      </c>
      <c r="H76" s="8" t="str">
        <f>IFERROR(ROUND(G76*'Master Sheet'!H75,0),"")</f>
        <v/>
      </c>
      <c r="I76" s="8" t="str">
        <f t="shared" si="11"/>
        <v/>
      </c>
      <c r="J76" s="8" t="str">
        <f>IF('Master Sheet'!I75=0,"",'Master Sheet'!I75)</f>
        <v/>
      </c>
      <c r="K76" s="8" t="str">
        <f>IFERROR(ROUND(J76*'Master Sheet'!J75,0),"")</f>
        <v/>
      </c>
      <c r="L76" s="8" t="str">
        <f t="shared" si="12"/>
        <v/>
      </c>
      <c r="M76" s="8" t="str">
        <f>IF('Master Sheet'!K75=0,"",'Master Sheet'!K75)</f>
        <v/>
      </c>
      <c r="N76" s="8" t="str">
        <f>IFERROR(ROUND(M76*'Master Sheet'!L75,0),"")</f>
        <v/>
      </c>
      <c r="O76" s="8" t="str">
        <f t="shared" si="13"/>
        <v/>
      </c>
      <c r="P76" s="20">
        <f t="shared" si="14"/>
        <v>0</v>
      </c>
      <c r="Q76" s="20">
        <f t="shared" si="15"/>
        <v>0</v>
      </c>
      <c r="S76" s="12" t="str">
        <f t="shared" si="16"/>
        <v/>
      </c>
      <c r="T76" s="12" t="str">
        <f t="shared" si="17"/>
        <v/>
      </c>
      <c r="U76" s="12" t="str">
        <f t="shared" si="18"/>
        <v/>
      </c>
      <c r="V76" s="12" t="str">
        <f t="shared" si="19"/>
        <v/>
      </c>
    </row>
    <row r="77" spans="1:22" s="4" customFormat="1" ht="20.100000000000001" customHeight="1" x14ac:dyDescent="0.25">
      <c r="A77" s="8">
        <f>IF('Master Sheet'!A76="","",'Master Sheet'!A76)</f>
        <v>72</v>
      </c>
      <c r="B77" s="9" t="str">
        <f>IF('Master Sheet'!B76="","",'Master Sheet'!B76)</f>
        <v>A K Sharma 72</v>
      </c>
      <c r="C77" s="9" t="str">
        <f>IF('Master Sheet'!C76="","",'Master Sheet'!C76)</f>
        <v>Lecturer</v>
      </c>
      <c r="D77" s="8" t="str">
        <f>IF('Master Sheet'!E76=0,"",'Master Sheet'!E76)</f>
        <v/>
      </c>
      <c r="E77" s="8" t="str">
        <f>IFERROR(ROUND(D77*'Master Sheet'!F76,0),"")</f>
        <v/>
      </c>
      <c r="F77" s="8" t="str">
        <f t="shared" si="10"/>
        <v/>
      </c>
      <c r="G77" s="8" t="str">
        <f>IF('Master Sheet'!G76=0,"",'Master Sheet'!G76)</f>
        <v/>
      </c>
      <c r="H77" s="8" t="str">
        <f>IFERROR(ROUND(G77*'Master Sheet'!H76,0),"")</f>
        <v/>
      </c>
      <c r="I77" s="8" t="str">
        <f t="shared" si="11"/>
        <v/>
      </c>
      <c r="J77" s="8" t="str">
        <f>IF('Master Sheet'!I76=0,"",'Master Sheet'!I76)</f>
        <v/>
      </c>
      <c r="K77" s="8" t="str">
        <f>IFERROR(ROUND(J77*'Master Sheet'!J76,0),"")</f>
        <v/>
      </c>
      <c r="L77" s="8" t="str">
        <f t="shared" si="12"/>
        <v/>
      </c>
      <c r="M77" s="8" t="str">
        <f>IF('Master Sheet'!K76=0,"",'Master Sheet'!K76)</f>
        <v/>
      </c>
      <c r="N77" s="8" t="str">
        <f>IFERROR(ROUND(M77*'Master Sheet'!L76,0),"")</f>
        <v/>
      </c>
      <c r="O77" s="8" t="str">
        <f t="shared" si="13"/>
        <v/>
      </c>
      <c r="P77" s="20">
        <f t="shared" si="14"/>
        <v>0</v>
      </c>
      <c r="Q77" s="20">
        <f t="shared" si="15"/>
        <v>0</v>
      </c>
      <c r="S77" s="12" t="str">
        <f t="shared" si="16"/>
        <v/>
      </c>
      <c r="T77" s="12" t="str">
        <f t="shared" si="17"/>
        <v/>
      </c>
      <c r="U77" s="12" t="str">
        <f t="shared" si="18"/>
        <v/>
      </c>
      <c r="V77" s="12" t="str">
        <f t="shared" si="19"/>
        <v/>
      </c>
    </row>
    <row r="78" spans="1:22" s="4" customFormat="1" ht="20.100000000000001" customHeight="1" x14ac:dyDescent="0.25">
      <c r="A78" s="8">
        <f>IF('Master Sheet'!A77="","",'Master Sheet'!A77)</f>
        <v>73</v>
      </c>
      <c r="B78" s="9" t="str">
        <f>IF('Master Sheet'!B77="","",'Master Sheet'!B77)</f>
        <v>A K Sharma 73</v>
      </c>
      <c r="C78" s="9" t="str">
        <f>IF('Master Sheet'!C77="","",'Master Sheet'!C77)</f>
        <v>Lecturer</v>
      </c>
      <c r="D78" s="8" t="str">
        <f>IF('Master Sheet'!E77=0,"",'Master Sheet'!E77)</f>
        <v/>
      </c>
      <c r="E78" s="8" t="str">
        <f>IFERROR(ROUND(D78*'Master Sheet'!F77,0),"")</f>
        <v/>
      </c>
      <c r="F78" s="8" t="str">
        <f t="shared" si="10"/>
        <v/>
      </c>
      <c r="G78" s="8" t="str">
        <f>IF('Master Sheet'!G77=0,"",'Master Sheet'!G77)</f>
        <v/>
      </c>
      <c r="H78" s="8" t="str">
        <f>IFERROR(ROUND(G78*'Master Sheet'!H77,0),"")</f>
        <v/>
      </c>
      <c r="I78" s="8" t="str">
        <f t="shared" si="11"/>
        <v/>
      </c>
      <c r="J78" s="8" t="str">
        <f>IF('Master Sheet'!I77=0,"",'Master Sheet'!I77)</f>
        <v/>
      </c>
      <c r="K78" s="8" t="str">
        <f>IFERROR(ROUND(J78*'Master Sheet'!J77,0),"")</f>
        <v/>
      </c>
      <c r="L78" s="8" t="str">
        <f t="shared" si="12"/>
        <v/>
      </c>
      <c r="M78" s="8" t="str">
        <f>IF('Master Sheet'!K77=0,"",'Master Sheet'!K77)</f>
        <v/>
      </c>
      <c r="N78" s="8" t="str">
        <f>IFERROR(ROUND(M78*'Master Sheet'!L77,0),"")</f>
        <v/>
      </c>
      <c r="O78" s="8" t="str">
        <f t="shared" si="13"/>
        <v/>
      </c>
      <c r="P78" s="20">
        <f t="shared" si="14"/>
        <v>0</v>
      </c>
      <c r="Q78" s="20">
        <f t="shared" si="15"/>
        <v>0</v>
      </c>
      <c r="S78" s="12" t="str">
        <f t="shared" si="16"/>
        <v/>
      </c>
      <c r="T78" s="12" t="str">
        <f t="shared" si="17"/>
        <v/>
      </c>
      <c r="U78" s="12" t="str">
        <f t="shared" si="18"/>
        <v/>
      </c>
      <c r="V78" s="12" t="str">
        <f t="shared" si="19"/>
        <v/>
      </c>
    </row>
    <row r="79" spans="1:22" s="4" customFormat="1" ht="20.100000000000001" customHeight="1" x14ac:dyDescent="0.25">
      <c r="A79" s="8">
        <f>IF('Master Sheet'!A78="","",'Master Sheet'!A78)</f>
        <v>74</v>
      </c>
      <c r="B79" s="9" t="str">
        <f>IF('Master Sheet'!B78="","",'Master Sheet'!B78)</f>
        <v>A K Sharma 74</v>
      </c>
      <c r="C79" s="9" t="str">
        <f>IF('Master Sheet'!C78="","",'Master Sheet'!C78)</f>
        <v>Lecturer</v>
      </c>
      <c r="D79" s="8" t="str">
        <f>IF('Master Sheet'!E78=0,"",'Master Sheet'!E78)</f>
        <v/>
      </c>
      <c r="E79" s="8" t="str">
        <f>IFERROR(ROUND(D79*'Master Sheet'!F78,0),"")</f>
        <v/>
      </c>
      <c r="F79" s="8" t="str">
        <f t="shared" si="10"/>
        <v/>
      </c>
      <c r="G79" s="8" t="str">
        <f>IF('Master Sheet'!G78=0,"",'Master Sheet'!G78)</f>
        <v/>
      </c>
      <c r="H79" s="8" t="str">
        <f>IFERROR(ROUND(G79*'Master Sheet'!H78,0),"")</f>
        <v/>
      </c>
      <c r="I79" s="8" t="str">
        <f t="shared" si="11"/>
        <v/>
      </c>
      <c r="J79" s="8" t="str">
        <f>IF('Master Sheet'!I78=0,"",'Master Sheet'!I78)</f>
        <v/>
      </c>
      <c r="K79" s="8" t="str">
        <f>IFERROR(ROUND(J79*'Master Sheet'!J78,0),"")</f>
        <v/>
      </c>
      <c r="L79" s="8" t="str">
        <f t="shared" si="12"/>
        <v/>
      </c>
      <c r="M79" s="8" t="str">
        <f>IF('Master Sheet'!K78=0,"",'Master Sheet'!K78)</f>
        <v/>
      </c>
      <c r="N79" s="8" t="str">
        <f>IFERROR(ROUND(M79*'Master Sheet'!L78,0),"")</f>
        <v/>
      </c>
      <c r="O79" s="8" t="str">
        <f t="shared" si="13"/>
        <v/>
      </c>
      <c r="P79" s="20">
        <f t="shared" si="14"/>
        <v>0</v>
      </c>
      <c r="Q79" s="20">
        <f t="shared" si="15"/>
        <v>0</v>
      </c>
      <c r="S79" s="12" t="str">
        <f t="shared" si="16"/>
        <v/>
      </c>
      <c r="T79" s="12" t="str">
        <f t="shared" si="17"/>
        <v/>
      </c>
      <c r="U79" s="12" t="str">
        <f t="shared" si="18"/>
        <v/>
      </c>
      <c r="V79" s="12" t="str">
        <f t="shared" si="19"/>
        <v/>
      </c>
    </row>
    <row r="80" spans="1:22" s="4" customFormat="1" ht="20.100000000000001" customHeight="1" x14ac:dyDescent="0.25">
      <c r="A80" s="8">
        <f>IF('Master Sheet'!A79="","",'Master Sheet'!A79)</f>
        <v>75</v>
      </c>
      <c r="B80" s="9" t="str">
        <f>IF('Master Sheet'!B79="","",'Master Sheet'!B79)</f>
        <v>A K Sharma 75</v>
      </c>
      <c r="C80" s="9" t="str">
        <f>IF('Master Sheet'!C79="","",'Master Sheet'!C79)</f>
        <v>Lecturer</v>
      </c>
      <c r="D80" s="8" t="str">
        <f>IF('Master Sheet'!E79=0,"",'Master Sheet'!E79)</f>
        <v/>
      </c>
      <c r="E80" s="8" t="str">
        <f>IFERROR(ROUND(D80*'Master Sheet'!F79,0),"")</f>
        <v/>
      </c>
      <c r="F80" s="8" t="str">
        <f t="shared" si="10"/>
        <v/>
      </c>
      <c r="G80" s="8" t="str">
        <f>IF('Master Sheet'!G79=0,"",'Master Sheet'!G79)</f>
        <v/>
      </c>
      <c r="H80" s="8" t="str">
        <f>IFERROR(ROUND(G80*'Master Sheet'!H79,0),"")</f>
        <v/>
      </c>
      <c r="I80" s="8" t="str">
        <f t="shared" si="11"/>
        <v/>
      </c>
      <c r="J80" s="8" t="str">
        <f>IF('Master Sheet'!I79=0,"",'Master Sheet'!I79)</f>
        <v/>
      </c>
      <c r="K80" s="8" t="str">
        <f>IFERROR(ROUND(J80*'Master Sheet'!J79,0),"")</f>
        <v/>
      </c>
      <c r="L80" s="8" t="str">
        <f t="shared" si="12"/>
        <v/>
      </c>
      <c r="M80" s="8" t="str">
        <f>IF('Master Sheet'!K79=0,"",'Master Sheet'!K79)</f>
        <v/>
      </c>
      <c r="N80" s="8" t="str">
        <f>IFERROR(ROUND(M80*'Master Sheet'!L79,0),"")</f>
        <v/>
      </c>
      <c r="O80" s="8" t="str">
        <f t="shared" si="13"/>
        <v/>
      </c>
      <c r="P80" s="20">
        <f t="shared" si="14"/>
        <v>0</v>
      </c>
      <c r="Q80" s="20">
        <f t="shared" si="15"/>
        <v>0</v>
      </c>
      <c r="S80" s="12" t="str">
        <f t="shared" si="16"/>
        <v/>
      </c>
      <c r="T80" s="12" t="str">
        <f t="shared" si="17"/>
        <v/>
      </c>
      <c r="U80" s="12" t="str">
        <f t="shared" si="18"/>
        <v/>
      </c>
      <c r="V80" s="12" t="str">
        <f t="shared" si="19"/>
        <v/>
      </c>
    </row>
    <row r="81" spans="1:22" s="4" customFormat="1" ht="20.100000000000001" customHeight="1" x14ac:dyDescent="0.25">
      <c r="A81" s="8">
        <f>IF('Master Sheet'!A80="","",'Master Sheet'!A80)</f>
        <v>76</v>
      </c>
      <c r="B81" s="9" t="str">
        <f>IF('Master Sheet'!B80="","",'Master Sheet'!B80)</f>
        <v>A K Sharma 76</v>
      </c>
      <c r="C81" s="9" t="str">
        <f>IF('Master Sheet'!C80="","",'Master Sheet'!C80)</f>
        <v>Lecturer</v>
      </c>
      <c r="D81" s="8" t="str">
        <f>IF('Master Sheet'!E80=0,"",'Master Sheet'!E80)</f>
        <v/>
      </c>
      <c r="E81" s="8" t="str">
        <f>IFERROR(ROUND(D81*'Master Sheet'!F80,0),"")</f>
        <v/>
      </c>
      <c r="F81" s="8" t="str">
        <f t="shared" si="10"/>
        <v/>
      </c>
      <c r="G81" s="8" t="str">
        <f>IF('Master Sheet'!G80=0,"",'Master Sheet'!G80)</f>
        <v/>
      </c>
      <c r="H81" s="8" t="str">
        <f>IFERROR(ROUND(G81*'Master Sheet'!H80,0),"")</f>
        <v/>
      </c>
      <c r="I81" s="8" t="str">
        <f t="shared" si="11"/>
        <v/>
      </c>
      <c r="J81" s="8" t="str">
        <f>IF('Master Sheet'!I80=0,"",'Master Sheet'!I80)</f>
        <v/>
      </c>
      <c r="K81" s="8" t="str">
        <f>IFERROR(ROUND(J81*'Master Sheet'!J80,0),"")</f>
        <v/>
      </c>
      <c r="L81" s="8" t="str">
        <f t="shared" si="12"/>
        <v/>
      </c>
      <c r="M81" s="8" t="str">
        <f>IF('Master Sheet'!K80=0,"",'Master Sheet'!K80)</f>
        <v/>
      </c>
      <c r="N81" s="8" t="str">
        <f>IFERROR(ROUND(M81*'Master Sheet'!L80,0),"")</f>
        <v/>
      </c>
      <c r="O81" s="8" t="str">
        <f t="shared" si="13"/>
        <v/>
      </c>
      <c r="P81" s="20">
        <f t="shared" si="14"/>
        <v>0</v>
      </c>
      <c r="Q81" s="20">
        <f t="shared" si="15"/>
        <v>0</v>
      </c>
      <c r="S81" s="12" t="str">
        <f t="shared" si="16"/>
        <v/>
      </c>
      <c r="T81" s="12" t="str">
        <f t="shared" si="17"/>
        <v/>
      </c>
      <c r="U81" s="12" t="str">
        <f t="shared" si="18"/>
        <v/>
      </c>
      <c r="V81" s="12" t="str">
        <f t="shared" si="19"/>
        <v/>
      </c>
    </row>
    <row r="82" spans="1:22" s="4" customFormat="1" ht="20.100000000000001" customHeight="1" x14ac:dyDescent="0.25">
      <c r="A82" s="8">
        <f>IF('Master Sheet'!A81="","",'Master Sheet'!A81)</f>
        <v>77</v>
      </c>
      <c r="B82" s="9" t="str">
        <f>IF('Master Sheet'!B81="","",'Master Sheet'!B81)</f>
        <v>A K Sharma 77</v>
      </c>
      <c r="C82" s="9" t="str">
        <f>IF('Master Sheet'!C81="","",'Master Sheet'!C81)</f>
        <v>Lecturer</v>
      </c>
      <c r="D82" s="8" t="str">
        <f>IF('Master Sheet'!E81=0,"",'Master Sheet'!E81)</f>
        <v/>
      </c>
      <c r="E82" s="8" t="str">
        <f>IFERROR(ROUND(D82*'Master Sheet'!F81,0),"")</f>
        <v/>
      </c>
      <c r="F82" s="8" t="str">
        <f t="shared" si="10"/>
        <v/>
      </c>
      <c r="G82" s="8" t="str">
        <f>IF('Master Sheet'!G81=0,"",'Master Sheet'!G81)</f>
        <v/>
      </c>
      <c r="H82" s="8" t="str">
        <f>IFERROR(ROUND(G82*'Master Sheet'!H81,0),"")</f>
        <v/>
      </c>
      <c r="I82" s="8" t="str">
        <f t="shared" si="11"/>
        <v/>
      </c>
      <c r="J82" s="8" t="str">
        <f>IF('Master Sheet'!I81=0,"",'Master Sheet'!I81)</f>
        <v/>
      </c>
      <c r="K82" s="8" t="str">
        <f>IFERROR(ROUND(J82*'Master Sheet'!J81,0),"")</f>
        <v/>
      </c>
      <c r="L82" s="8" t="str">
        <f t="shared" si="12"/>
        <v/>
      </c>
      <c r="M82" s="8" t="str">
        <f>IF('Master Sheet'!K81=0,"",'Master Sheet'!K81)</f>
        <v/>
      </c>
      <c r="N82" s="8" t="str">
        <f>IFERROR(ROUND(M82*'Master Sheet'!L81,0),"")</f>
        <v/>
      </c>
      <c r="O82" s="8" t="str">
        <f t="shared" si="13"/>
        <v/>
      </c>
      <c r="P82" s="20">
        <f t="shared" si="14"/>
        <v>0</v>
      </c>
      <c r="Q82" s="20">
        <f t="shared" si="15"/>
        <v>0</v>
      </c>
      <c r="S82" s="12" t="str">
        <f t="shared" si="16"/>
        <v/>
      </c>
      <c r="T82" s="12" t="str">
        <f t="shared" si="17"/>
        <v/>
      </c>
      <c r="U82" s="12" t="str">
        <f t="shared" si="18"/>
        <v/>
      </c>
      <c r="V82" s="12" t="str">
        <f t="shared" si="19"/>
        <v/>
      </c>
    </row>
    <row r="83" spans="1:22" s="4" customFormat="1" ht="20.100000000000001" customHeight="1" x14ac:dyDescent="0.25">
      <c r="A83" s="8">
        <f>IF('Master Sheet'!A82="","",'Master Sheet'!A82)</f>
        <v>78</v>
      </c>
      <c r="B83" s="9" t="str">
        <f>IF('Master Sheet'!B82="","",'Master Sheet'!B82)</f>
        <v>A K Sharma 78</v>
      </c>
      <c r="C83" s="9" t="str">
        <f>IF('Master Sheet'!C82="","",'Master Sheet'!C82)</f>
        <v>Lecturer</v>
      </c>
      <c r="D83" s="8" t="str">
        <f>IF('Master Sheet'!E82=0,"",'Master Sheet'!E82)</f>
        <v/>
      </c>
      <c r="E83" s="8" t="str">
        <f>IFERROR(ROUND(D83*'Master Sheet'!F82,0),"")</f>
        <v/>
      </c>
      <c r="F83" s="8" t="str">
        <f t="shared" si="10"/>
        <v/>
      </c>
      <c r="G83" s="8" t="str">
        <f>IF('Master Sheet'!G82=0,"",'Master Sheet'!G82)</f>
        <v/>
      </c>
      <c r="H83" s="8" t="str">
        <f>IFERROR(ROUND(G83*'Master Sheet'!H82,0),"")</f>
        <v/>
      </c>
      <c r="I83" s="8" t="str">
        <f t="shared" si="11"/>
        <v/>
      </c>
      <c r="J83" s="8" t="str">
        <f>IF('Master Sheet'!I82=0,"",'Master Sheet'!I82)</f>
        <v/>
      </c>
      <c r="K83" s="8" t="str">
        <f>IFERROR(ROUND(J83*'Master Sheet'!J82,0),"")</f>
        <v/>
      </c>
      <c r="L83" s="8" t="str">
        <f t="shared" si="12"/>
        <v/>
      </c>
      <c r="M83" s="8" t="str">
        <f>IF('Master Sheet'!K82=0,"",'Master Sheet'!K82)</f>
        <v/>
      </c>
      <c r="N83" s="8" t="str">
        <f>IFERROR(ROUND(M83*'Master Sheet'!L82,0),"")</f>
        <v/>
      </c>
      <c r="O83" s="8" t="str">
        <f t="shared" si="13"/>
        <v/>
      </c>
      <c r="P83" s="20">
        <f t="shared" si="14"/>
        <v>0</v>
      </c>
      <c r="Q83" s="20">
        <f t="shared" si="15"/>
        <v>0</v>
      </c>
      <c r="S83" s="12" t="str">
        <f t="shared" si="16"/>
        <v/>
      </c>
      <c r="T83" s="12" t="str">
        <f t="shared" si="17"/>
        <v/>
      </c>
      <c r="U83" s="12" t="str">
        <f t="shared" si="18"/>
        <v/>
      </c>
      <c r="V83" s="12" t="str">
        <f t="shared" si="19"/>
        <v/>
      </c>
    </row>
    <row r="84" spans="1:22" s="4" customFormat="1" ht="20.100000000000001" customHeight="1" x14ac:dyDescent="0.25">
      <c r="A84" s="8">
        <f>IF('Master Sheet'!A83="","",'Master Sheet'!A83)</f>
        <v>79</v>
      </c>
      <c r="B84" s="9" t="str">
        <f>IF('Master Sheet'!B83="","",'Master Sheet'!B83)</f>
        <v>A K Sharma 79</v>
      </c>
      <c r="C84" s="9" t="str">
        <f>IF('Master Sheet'!C83="","",'Master Sheet'!C83)</f>
        <v>Lecturer</v>
      </c>
      <c r="D84" s="8" t="str">
        <f>IF('Master Sheet'!E83=0,"",'Master Sheet'!E83)</f>
        <v/>
      </c>
      <c r="E84" s="8" t="str">
        <f>IFERROR(ROUND(D84*'Master Sheet'!F83,0),"")</f>
        <v/>
      </c>
      <c r="F84" s="8" t="str">
        <f t="shared" si="10"/>
        <v/>
      </c>
      <c r="G84" s="8" t="str">
        <f>IF('Master Sheet'!G83=0,"",'Master Sheet'!G83)</f>
        <v/>
      </c>
      <c r="H84" s="8" t="str">
        <f>IFERROR(ROUND(G84*'Master Sheet'!H83,0),"")</f>
        <v/>
      </c>
      <c r="I84" s="8" t="str">
        <f t="shared" si="11"/>
        <v/>
      </c>
      <c r="J84" s="8" t="str">
        <f>IF('Master Sheet'!I83=0,"",'Master Sheet'!I83)</f>
        <v/>
      </c>
      <c r="K84" s="8" t="str">
        <f>IFERROR(ROUND(J84*'Master Sheet'!J83,0),"")</f>
        <v/>
      </c>
      <c r="L84" s="8" t="str">
        <f t="shared" si="12"/>
        <v/>
      </c>
      <c r="M84" s="8" t="str">
        <f>IF('Master Sheet'!K83=0,"",'Master Sheet'!K83)</f>
        <v/>
      </c>
      <c r="N84" s="8" t="str">
        <f>IFERROR(ROUND(M84*'Master Sheet'!L83,0),"")</f>
        <v/>
      </c>
      <c r="O84" s="8" t="str">
        <f t="shared" si="13"/>
        <v/>
      </c>
      <c r="P84" s="20">
        <f t="shared" si="14"/>
        <v>0</v>
      </c>
      <c r="Q84" s="20">
        <f t="shared" si="15"/>
        <v>0</v>
      </c>
      <c r="S84" s="12" t="str">
        <f t="shared" si="16"/>
        <v/>
      </c>
      <c r="T84" s="12" t="str">
        <f t="shared" si="17"/>
        <v/>
      </c>
      <c r="U84" s="12" t="str">
        <f t="shared" si="18"/>
        <v/>
      </c>
      <c r="V84" s="12" t="str">
        <f t="shared" si="19"/>
        <v/>
      </c>
    </row>
    <row r="85" spans="1:22" s="4" customFormat="1" ht="20.100000000000001" customHeight="1" x14ac:dyDescent="0.25">
      <c r="A85" s="8">
        <f>IF('Master Sheet'!A84="","",'Master Sheet'!A84)</f>
        <v>80</v>
      </c>
      <c r="B85" s="9" t="str">
        <f>IF('Master Sheet'!B84="","",'Master Sheet'!B84)</f>
        <v>A K Sharma 80</v>
      </c>
      <c r="C85" s="9" t="str">
        <f>IF('Master Sheet'!C84="","",'Master Sheet'!C84)</f>
        <v>Lecturer</v>
      </c>
      <c r="D85" s="8" t="str">
        <f>IF('Master Sheet'!E84=0,"",'Master Sheet'!E84)</f>
        <v/>
      </c>
      <c r="E85" s="8" t="str">
        <f>IFERROR(ROUND(D85*'Master Sheet'!F84,0),"")</f>
        <v/>
      </c>
      <c r="F85" s="8" t="str">
        <f t="shared" si="10"/>
        <v/>
      </c>
      <c r="G85" s="8" t="str">
        <f>IF('Master Sheet'!G84=0,"",'Master Sheet'!G84)</f>
        <v/>
      </c>
      <c r="H85" s="8" t="str">
        <f>IFERROR(ROUND(G85*'Master Sheet'!H84,0),"")</f>
        <v/>
      </c>
      <c r="I85" s="8" t="str">
        <f t="shared" si="11"/>
        <v/>
      </c>
      <c r="J85" s="8" t="str">
        <f>IF('Master Sheet'!I84=0,"",'Master Sheet'!I84)</f>
        <v/>
      </c>
      <c r="K85" s="8" t="str">
        <f>IFERROR(ROUND(J85*'Master Sheet'!J84,0),"")</f>
        <v/>
      </c>
      <c r="L85" s="8" t="str">
        <f t="shared" si="12"/>
        <v/>
      </c>
      <c r="M85" s="8" t="str">
        <f>IF('Master Sheet'!K84=0,"",'Master Sheet'!K84)</f>
        <v/>
      </c>
      <c r="N85" s="8" t="str">
        <f>IFERROR(ROUND(M85*'Master Sheet'!L84,0),"")</f>
        <v/>
      </c>
      <c r="O85" s="8" t="str">
        <f t="shared" si="13"/>
        <v/>
      </c>
      <c r="P85" s="20">
        <f t="shared" si="14"/>
        <v>0</v>
      </c>
      <c r="Q85" s="20">
        <f t="shared" si="15"/>
        <v>0</v>
      </c>
      <c r="S85" s="12" t="str">
        <f t="shared" si="16"/>
        <v/>
      </c>
      <c r="T85" s="12" t="str">
        <f t="shared" si="17"/>
        <v/>
      </c>
      <c r="U85" s="12" t="str">
        <f t="shared" si="18"/>
        <v/>
      </c>
      <c r="V85" s="12" t="str">
        <f t="shared" si="19"/>
        <v/>
      </c>
    </row>
    <row r="86" spans="1:22" s="4" customFormat="1" ht="20.100000000000001" customHeight="1" x14ac:dyDescent="0.25">
      <c r="A86" s="8">
        <f>IF('Master Sheet'!A85="","",'Master Sheet'!A85)</f>
        <v>81</v>
      </c>
      <c r="B86" s="9" t="str">
        <f>IF('Master Sheet'!B85="","",'Master Sheet'!B85)</f>
        <v>A K Sharma 81</v>
      </c>
      <c r="C86" s="9" t="str">
        <f>IF('Master Sheet'!C85="","",'Master Sheet'!C85)</f>
        <v>Lecturer</v>
      </c>
      <c r="D86" s="8" t="str">
        <f>IF('Master Sheet'!E85=0,"",'Master Sheet'!E85)</f>
        <v/>
      </c>
      <c r="E86" s="8" t="str">
        <f>IFERROR(ROUND(D86*'Master Sheet'!F85,0),"")</f>
        <v/>
      </c>
      <c r="F86" s="8" t="str">
        <f t="shared" si="10"/>
        <v/>
      </c>
      <c r="G86" s="8" t="str">
        <f>IF('Master Sheet'!G85=0,"",'Master Sheet'!G85)</f>
        <v/>
      </c>
      <c r="H86" s="8" t="str">
        <f>IFERROR(ROUND(G86*'Master Sheet'!H85,0),"")</f>
        <v/>
      </c>
      <c r="I86" s="8" t="str">
        <f t="shared" si="11"/>
        <v/>
      </c>
      <c r="J86" s="8" t="str">
        <f>IF('Master Sheet'!I85=0,"",'Master Sheet'!I85)</f>
        <v/>
      </c>
      <c r="K86" s="8" t="str">
        <f>IFERROR(ROUND(J86*'Master Sheet'!J85,0),"")</f>
        <v/>
      </c>
      <c r="L86" s="8" t="str">
        <f t="shared" si="12"/>
        <v/>
      </c>
      <c r="M86" s="8" t="str">
        <f>IF('Master Sheet'!K85=0,"",'Master Sheet'!K85)</f>
        <v/>
      </c>
      <c r="N86" s="8" t="str">
        <f>IFERROR(ROUND(M86*'Master Sheet'!L85,0),"")</f>
        <v/>
      </c>
      <c r="O86" s="8" t="str">
        <f t="shared" si="13"/>
        <v/>
      </c>
      <c r="P86" s="20">
        <f t="shared" si="14"/>
        <v>0</v>
      </c>
      <c r="Q86" s="20">
        <f t="shared" si="15"/>
        <v>0</v>
      </c>
      <c r="S86" s="12" t="str">
        <f t="shared" si="16"/>
        <v/>
      </c>
      <c r="T86" s="12" t="str">
        <f t="shared" si="17"/>
        <v/>
      </c>
      <c r="U86" s="12" t="str">
        <f t="shared" si="18"/>
        <v/>
      </c>
      <c r="V86" s="12" t="str">
        <f t="shared" si="19"/>
        <v/>
      </c>
    </row>
    <row r="87" spans="1:22" s="4" customFormat="1" ht="20.100000000000001" customHeight="1" x14ac:dyDescent="0.25">
      <c r="A87" s="8">
        <f>IF('Master Sheet'!A86="","",'Master Sheet'!A86)</f>
        <v>82</v>
      </c>
      <c r="B87" s="9" t="str">
        <f>IF('Master Sheet'!B86="","",'Master Sheet'!B86)</f>
        <v>A K Sharma 82</v>
      </c>
      <c r="C87" s="9" t="str">
        <f>IF('Master Sheet'!C86="","",'Master Sheet'!C86)</f>
        <v>Lecturer</v>
      </c>
      <c r="D87" s="8" t="str">
        <f>IF('Master Sheet'!E86=0,"",'Master Sheet'!E86)</f>
        <v/>
      </c>
      <c r="E87" s="8" t="str">
        <f>IFERROR(ROUND(D87*'Master Sheet'!F86,0),"")</f>
        <v/>
      </c>
      <c r="F87" s="8" t="str">
        <f t="shared" si="10"/>
        <v/>
      </c>
      <c r="G87" s="8" t="str">
        <f>IF('Master Sheet'!G86=0,"",'Master Sheet'!G86)</f>
        <v/>
      </c>
      <c r="H87" s="8" t="str">
        <f>IFERROR(ROUND(G87*'Master Sheet'!H86,0),"")</f>
        <v/>
      </c>
      <c r="I87" s="8" t="str">
        <f t="shared" si="11"/>
        <v/>
      </c>
      <c r="J87" s="8" t="str">
        <f>IF('Master Sheet'!I86=0,"",'Master Sheet'!I86)</f>
        <v/>
      </c>
      <c r="K87" s="8" t="str">
        <f>IFERROR(ROUND(J87*'Master Sheet'!J86,0),"")</f>
        <v/>
      </c>
      <c r="L87" s="8" t="str">
        <f t="shared" si="12"/>
        <v/>
      </c>
      <c r="M87" s="8" t="str">
        <f>IF('Master Sheet'!K86=0,"",'Master Sheet'!K86)</f>
        <v/>
      </c>
      <c r="N87" s="8" t="str">
        <f>IFERROR(ROUND(M87*'Master Sheet'!L86,0),"")</f>
        <v/>
      </c>
      <c r="O87" s="8" t="str">
        <f t="shared" si="13"/>
        <v/>
      </c>
      <c r="P87" s="20">
        <f t="shared" si="14"/>
        <v>0</v>
      </c>
      <c r="Q87" s="20">
        <f t="shared" si="15"/>
        <v>0</v>
      </c>
      <c r="S87" s="12" t="str">
        <f t="shared" si="16"/>
        <v/>
      </c>
      <c r="T87" s="12" t="str">
        <f t="shared" si="17"/>
        <v/>
      </c>
      <c r="U87" s="12" t="str">
        <f t="shared" si="18"/>
        <v/>
      </c>
      <c r="V87" s="12" t="str">
        <f t="shared" si="19"/>
        <v/>
      </c>
    </row>
    <row r="88" spans="1:22" s="4" customFormat="1" ht="20.100000000000001" customHeight="1" x14ac:dyDescent="0.25">
      <c r="A88" s="8">
        <f>IF('Master Sheet'!A87="","",'Master Sheet'!A87)</f>
        <v>83</v>
      </c>
      <c r="B88" s="9" t="str">
        <f>IF('Master Sheet'!B87="","",'Master Sheet'!B87)</f>
        <v>A K Sharma 83</v>
      </c>
      <c r="C88" s="9" t="str">
        <f>IF('Master Sheet'!C87="","",'Master Sheet'!C87)</f>
        <v>Lecturer</v>
      </c>
      <c r="D88" s="8" t="str">
        <f>IF('Master Sheet'!E87=0,"",'Master Sheet'!E87)</f>
        <v/>
      </c>
      <c r="E88" s="8" t="str">
        <f>IFERROR(ROUND(D88*'Master Sheet'!F87,0),"")</f>
        <v/>
      </c>
      <c r="F88" s="8" t="str">
        <f t="shared" si="10"/>
        <v/>
      </c>
      <c r="G88" s="8" t="str">
        <f>IF('Master Sheet'!G87=0,"",'Master Sheet'!G87)</f>
        <v/>
      </c>
      <c r="H88" s="8" t="str">
        <f>IFERROR(ROUND(G88*'Master Sheet'!H87,0),"")</f>
        <v/>
      </c>
      <c r="I88" s="8" t="str">
        <f t="shared" si="11"/>
        <v/>
      </c>
      <c r="J88" s="8" t="str">
        <f>IF('Master Sheet'!I87=0,"",'Master Sheet'!I87)</f>
        <v/>
      </c>
      <c r="K88" s="8" t="str">
        <f>IFERROR(ROUND(J88*'Master Sheet'!J87,0),"")</f>
        <v/>
      </c>
      <c r="L88" s="8" t="str">
        <f t="shared" si="12"/>
        <v/>
      </c>
      <c r="M88" s="8" t="str">
        <f>IF('Master Sheet'!K87=0,"",'Master Sheet'!K87)</f>
        <v/>
      </c>
      <c r="N88" s="8" t="str">
        <f>IFERROR(ROUND(M88*'Master Sheet'!L87,0),"")</f>
        <v/>
      </c>
      <c r="O88" s="8" t="str">
        <f t="shared" si="13"/>
        <v/>
      </c>
      <c r="P88" s="20">
        <f t="shared" si="14"/>
        <v>0</v>
      </c>
      <c r="Q88" s="20">
        <f t="shared" si="15"/>
        <v>0</v>
      </c>
      <c r="S88" s="12" t="str">
        <f t="shared" si="16"/>
        <v/>
      </c>
      <c r="T88" s="12" t="str">
        <f t="shared" si="17"/>
        <v/>
      </c>
      <c r="U88" s="12" t="str">
        <f t="shared" si="18"/>
        <v/>
      </c>
      <c r="V88" s="12" t="str">
        <f t="shared" si="19"/>
        <v/>
      </c>
    </row>
    <row r="89" spans="1:22" s="4" customFormat="1" ht="20.100000000000001" customHeight="1" x14ac:dyDescent="0.25">
      <c r="A89" s="8">
        <f>IF('Master Sheet'!A88="","",'Master Sheet'!A88)</f>
        <v>84</v>
      </c>
      <c r="B89" s="9" t="str">
        <f>IF('Master Sheet'!B88="","",'Master Sheet'!B88)</f>
        <v>A K Sharma 84</v>
      </c>
      <c r="C89" s="9" t="str">
        <f>IF('Master Sheet'!C88="","",'Master Sheet'!C88)</f>
        <v>Lecturer</v>
      </c>
      <c r="D89" s="8" t="str">
        <f>IF('Master Sheet'!E88=0,"",'Master Sheet'!E88)</f>
        <v/>
      </c>
      <c r="E89" s="8" t="str">
        <f>IFERROR(ROUND(D89*'Master Sheet'!F88,0),"")</f>
        <v/>
      </c>
      <c r="F89" s="8" t="str">
        <f t="shared" si="10"/>
        <v/>
      </c>
      <c r="G89" s="8" t="str">
        <f>IF('Master Sheet'!G88=0,"",'Master Sheet'!G88)</f>
        <v/>
      </c>
      <c r="H89" s="8" t="str">
        <f>IFERROR(ROUND(G89*'Master Sheet'!H88,0),"")</f>
        <v/>
      </c>
      <c r="I89" s="8" t="str">
        <f t="shared" si="11"/>
        <v/>
      </c>
      <c r="J89" s="8" t="str">
        <f>IF('Master Sheet'!I88=0,"",'Master Sheet'!I88)</f>
        <v/>
      </c>
      <c r="K89" s="8" t="str">
        <f>IFERROR(ROUND(J89*'Master Sheet'!J88,0),"")</f>
        <v/>
      </c>
      <c r="L89" s="8" t="str">
        <f t="shared" si="12"/>
        <v/>
      </c>
      <c r="M89" s="8" t="str">
        <f>IF('Master Sheet'!K88=0,"",'Master Sheet'!K88)</f>
        <v/>
      </c>
      <c r="N89" s="8" t="str">
        <f>IFERROR(ROUND(M89*'Master Sheet'!L88,0),"")</f>
        <v/>
      </c>
      <c r="O89" s="8" t="str">
        <f t="shared" si="13"/>
        <v/>
      </c>
      <c r="P89" s="20">
        <f t="shared" si="14"/>
        <v>0</v>
      </c>
      <c r="Q89" s="20">
        <f t="shared" si="15"/>
        <v>0</v>
      </c>
      <c r="S89" s="12" t="str">
        <f t="shared" si="16"/>
        <v/>
      </c>
      <c r="T89" s="12" t="str">
        <f t="shared" si="17"/>
        <v/>
      </c>
      <c r="U89" s="12" t="str">
        <f t="shared" si="18"/>
        <v/>
      </c>
      <c r="V89" s="12" t="str">
        <f t="shared" si="19"/>
        <v/>
      </c>
    </row>
    <row r="90" spans="1:22" s="4" customFormat="1" ht="20.100000000000001" customHeight="1" x14ac:dyDescent="0.25">
      <c r="A90" s="8">
        <f>IF('Master Sheet'!A89="","",'Master Sheet'!A89)</f>
        <v>85</v>
      </c>
      <c r="B90" s="9" t="str">
        <f>IF('Master Sheet'!B89="","",'Master Sheet'!B89)</f>
        <v>A K Sharma 85</v>
      </c>
      <c r="C90" s="9" t="str">
        <f>IF('Master Sheet'!C89="","",'Master Sheet'!C89)</f>
        <v>Lecturer</v>
      </c>
      <c r="D90" s="8" t="str">
        <f>IF('Master Sheet'!E89=0,"",'Master Sheet'!E89)</f>
        <v/>
      </c>
      <c r="E90" s="8" t="str">
        <f>IFERROR(ROUND(D90*'Master Sheet'!F89,0),"")</f>
        <v/>
      </c>
      <c r="F90" s="8" t="str">
        <f t="shared" si="10"/>
        <v/>
      </c>
      <c r="G90" s="8" t="str">
        <f>IF('Master Sheet'!G89=0,"",'Master Sheet'!G89)</f>
        <v/>
      </c>
      <c r="H90" s="8" t="str">
        <f>IFERROR(ROUND(G90*'Master Sheet'!H89,0),"")</f>
        <v/>
      </c>
      <c r="I90" s="8" t="str">
        <f t="shared" si="11"/>
        <v/>
      </c>
      <c r="J90" s="8" t="str">
        <f>IF('Master Sheet'!I89=0,"",'Master Sheet'!I89)</f>
        <v/>
      </c>
      <c r="K90" s="8" t="str">
        <f>IFERROR(ROUND(J90*'Master Sheet'!J89,0),"")</f>
        <v/>
      </c>
      <c r="L90" s="8" t="str">
        <f t="shared" si="12"/>
        <v/>
      </c>
      <c r="M90" s="8" t="str">
        <f>IF('Master Sheet'!K89=0,"",'Master Sheet'!K89)</f>
        <v/>
      </c>
      <c r="N90" s="8" t="str">
        <f>IFERROR(ROUND(M90*'Master Sheet'!L89,0),"")</f>
        <v/>
      </c>
      <c r="O90" s="8" t="str">
        <f t="shared" si="13"/>
        <v/>
      </c>
      <c r="P90" s="20">
        <f t="shared" si="14"/>
        <v>0</v>
      </c>
      <c r="Q90" s="20">
        <f t="shared" si="15"/>
        <v>0</v>
      </c>
      <c r="S90" s="12" t="str">
        <f t="shared" si="16"/>
        <v/>
      </c>
      <c r="T90" s="12" t="str">
        <f t="shared" si="17"/>
        <v/>
      </c>
      <c r="U90" s="12" t="str">
        <f t="shared" si="18"/>
        <v/>
      </c>
      <c r="V90" s="12" t="str">
        <f t="shared" si="19"/>
        <v/>
      </c>
    </row>
    <row r="91" spans="1:22" s="4" customFormat="1" ht="20.100000000000001" customHeight="1" x14ac:dyDescent="0.25">
      <c r="A91" s="8">
        <f>IF('Master Sheet'!A90="","",'Master Sheet'!A90)</f>
        <v>86</v>
      </c>
      <c r="B91" s="9" t="str">
        <f>IF('Master Sheet'!B90="","",'Master Sheet'!B90)</f>
        <v>A K Sharma 86</v>
      </c>
      <c r="C91" s="9" t="str">
        <f>IF('Master Sheet'!C90="","",'Master Sheet'!C90)</f>
        <v>Lecturer</v>
      </c>
      <c r="D91" s="8" t="str">
        <f>IF('Master Sheet'!E90=0,"",'Master Sheet'!E90)</f>
        <v/>
      </c>
      <c r="E91" s="8" t="str">
        <f>IFERROR(ROUND(D91*'Master Sheet'!F90,0),"")</f>
        <v/>
      </c>
      <c r="F91" s="8" t="str">
        <f t="shared" si="10"/>
        <v/>
      </c>
      <c r="G91" s="8" t="str">
        <f>IF('Master Sheet'!G90=0,"",'Master Sheet'!G90)</f>
        <v/>
      </c>
      <c r="H91" s="8" t="str">
        <f>IFERROR(ROUND(G91*'Master Sheet'!H90,0),"")</f>
        <v/>
      </c>
      <c r="I91" s="8" t="str">
        <f t="shared" si="11"/>
        <v/>
      </c>
      <c r="J91" s="8" t="str">
        <f>IF('Master Sheet'!I90=0,"",'Master Sheet'!I90)</f>
        <v/>
      </c>
      <c r="K91" s="8" t="str">
        <f>IFERROR(ROUND(J91*'Master Sheet'!J90,0),"")</f>
        <v/>
      </c>
      <c r="L91" s="8" t="str">
        <f t="shared" si="12"/>
        <v/>
      </c>
      <c r="M91" s="8" t="str">
        <f>IF('Master Sheet'!K90=0,"",'Master Sheet'!K90)</f>
        <v/>
      </c>
      <c r="N91" s="8" t="str">
        <f>IFERROR(ROUND(M91*'Master Sheet'!L90,0),"")</f>
        <v/>
      </c>
      <c r="O91" s="8" t="str">
        <f t="shared" si="13"/>
        <v/>
      </c>
      <c r="P91" s="20">
        <f t="shared" si="14"/>
        <v>0</v>
      </c>
      <c r="Q91" s="20">
        <f t="shared" si="15"/>
        <v>0</v>
      </c>
      <c r="S91" s="12" t="str">
        <f t="shared" si="16"/>
        <v/>
      </c>
      <c r="T91" s="12" t="str">
        <f t="shared" si="17"/>
        <v/>
      </c>
      <c r="U91" s="12" t="str">
        <f t="shared" si="18"/>
        <v/>
      </c>
      <c r="V91" s="12" t="str">
        <f t="shared" si="19"/>
        <v/>
      </c>
    </row>
    <row r="92" spans="1:22" s="4" customFormat="1" ht="20.100000000000001" customHeight="1" x14ac:dyDescent="0.25">
      <c r="A92" s="8">
        <f>IF('Master Sheet'!A91="","",'Master Sheet'!A91)</f>
        <v>87</v>
      </c>
      <c r="B92" s="9" t="str">
        <f>IF('Master Sheet'!B91="","",'Master Sheet'!B91)</f>
        <v>A K Sharma 87</v>
      </c>
      <c r="C92" s="9" t="str">
        <f>IF('Master Sheet'!C91="","",'Master Sheet'!C91)</f>
        <v>Lecturer</v>
      </c>
      <c r="D92" s="8" t="str">
        <f>IF('Master Sheet'!E91=0,"",'Master Sheet'!E91)</f>
        <v/>
      </c>
      <c r="E92" s="8" t="str">
        <f>IFERROR(ROUND(D92*'Master Sheet'!F91,0),"")</f>
        <v/>
      </c>
      <c r="F92" s="8" t="str">
        <f t="shared" si="10"/>
        <v/>
      </c>
      <c r="G92" s="8" t="str">
        <f>IF('Master Sheet'!G91=0,"",'Master Sheet'!G91)</f>
        <v/>
      </c>
      <c r="H92" s="8" t="str">
        <f>IFERROR(ROUND(G92*'Master Sheet'!H91,0),"")</f>
        <v/>
      </c>
      <c r="I92" s="8" t="str">
        <f t="shared" si="11"/>
        <v/>
      </c>
      <c r="J92" s="8" t="str">
        <f>IF('Master Sheet'!I91=0,"",'Master Sheet'!I91)</f>
        <v/>
      </c>
      <c r="K92" s="8" t="str">
        <f>IFERROR(ROUND(J92*'Master Sheet'!J91,0),"")</f>
        <v/>
      </c>
      <c r="L92" s="8" t="str">
        <f t="shared" si="12"/>
        <v/>
      </c>
      <c r="M92" s="8" t="str">
        <f>IF('Master Sheet'!K91=0,"",'Master Sheet'!K91)</f>
        <v/>
      </c>
      <c r="N92" s="8" t="str">
        <f>IFERROR(ROUND(M92*'Master Sheet'!L91,0),"")</f>
        <v/>
      </c>
      <c r="O92" s="8" t="str">
        <f t="shared" si="13"/>
        <v/>
      </c>
      <c r="P92" s="20">
        <f t="shared" si="14"/>
        <v>0</v>
      </c>
      <c r="Q92" s="20">
        <f t="shared" si="15"/>
        <v>0</v>
      </c>
      <c r="S92" s="12" t="str">
        <f t="shared" si="16"/>
        <v/>
      </c>
      <c r="T92" s="12" t="str">
        <f t="shared" si="17"/>
        <v/>
      </c>
      <c r="U92" s="12" t="str">
        <f t="shared" si="18"/>
        <v/>
      </c>
      <c r="V92" s="12" t="str">
        <f t="shared" si="19"/>
        <v/>
      </c>
    </row>
    <row r="93" spans="1:22" s="4" customFormat="1" ht="20.100000000000001" customHeight="1" x14ac:dyDescent="0.25">
      <c r="A93" s="8">
        <f>IF('Master Sheet'!A92="","",'Master Sheet'!A92)</f>
        <v>88</v>
      </c>
      <c r="B93" s="9" t="str">
        <f>IF('Master Sheet'!B92="","",'Master Sheet'!B92)</f>
        <v>A K Sharma 88</v>
      </c>
      <c r="C93" s="9" t="str">
        <f>IF('Master Sheet'!C92="","",'Master Sheet'!C92)</f>
        <v>Lecturer</v>
      </c>
      <c r="D93" s="8" t="str">
        <f>IF('Master Sheet'!E92=0,"",'Master Sheet'!E92)</f>
        <v/>
      </c>
      <c r="E93" s="8" t="str">
        <f>IFERROR(ROUND(D93*'Master Sheet'!F92,0),"")</f>
        <v/>
      </c>
      <c r="F93" s="8" t="str">
        <f t="shared" si="10"/>
        <v/>
      </c>
      <c r="G93" s="8" t="str">
        <f>IF('Master Sheet'!G92=0,"",'Master Sheet'!G92)</f>
        <v/>
      </c>
      <c r="H93" s="8" t="str">
        <f>IFERROR(ROUND(G93*'Master Sheet'!H92,0),"")</f>
        <v/>
      </c>
      <c r="I93" s="8" t="str">
        <f t="shared" si="11"/>
        <v/>
      </c>
      <c r="J93" s="8" t="str">
        <f>IF('Master Sheet'!I92=0,"",'Master Sheet'!I92)</f>
        <v/>
      </c>
      <c r="K93" s="8" t="str">
        <f>IFERROR(ROUND(J93*'Master Sheet'!J92,0),"")</f>
        <v/>
      </c>
      <c r="L93" s="8" t="str">
        <f t="shared" si="12"/>
        <v/>
      </c>
      <c r="M93" s="8" t="str">
        <f>IF('Master Sheet'!K92=0,"",'Master Sheet'!K92)</f>
        <v/>
      </c>
      <c r="N93" s="8" t="str">
        <f>IFERROR(ROUND(M93*'Master Sheet'!L92,0),"")</f>
        <v/>
      </c>
      <c r="O93" s="8" t="str">
        <f t="shared" si="13"/>
        <v/>
      </c>
      <c r="P93" s="20">
        <f t="shared" si="14"/>
        <v>0</v>
      </c>
      <c r="Q93" s="20">
        <f t="shared" si="15"/>
        <v>0</v>
      </c>
      <c r="S93" s="12" t="str">
        <f t="shared" si="16"/>
        <v/>
      </c>
      <c r="T93" s="12" t="str">
        <f t="shared" si="17"/>
        <v/>
      </c>
      <c r="U93" s="12" t="str">
        <f t="shared" si="18"/>
        <v/>
      </c>
      <c r="V93" s="12" t="str">
        <f t="shared" si="19"/>
        <v/>
      </c>
    </row>
    <row r="94" spans="1:22" s="4" customFormat="1" ht="20.100000000000001" customHeight="1" x14ac:dyDescent="0.25">
      <c r="A94" s="8">
        <f>IF('Master Sheet'!A93="","",'Master Sheet'!A93)</f>
        <v>89</v>
      </c>
      <c r="B94" s="9" t="str">
        <f>IF('Master Sheet'!B93="","",'Master Sheet'!B93)</f>
        <v>A K Sharma 89</v>
      </c>
      <c r="C94" s="9" t="str">
        <f>IF('Master Sheet'!C93="","",'Master Sheet'!C93)</f>
        <v>Lecturer</v>
      </c>
      <c r="D94" s="8" t="str">
        <f>IF('Master Sheet'!E93=0,"",'Master Sheet'!E93)</f>
        <v/>
      </c>
      <c r="E94" s="8" t="str">
        <f>IFERROR(ROUND(D94*'Master Sheet'!F93,0),"")</f>
        <v/>
      </c>
      <c r="F94" s="8" t="str">
        <f t="shared" si="10"/>
        <v/>
      </c>
      <c r="G94" s="8" t="str">
        <f>IF('Master Sheet'!G93=0,"",'Master Sheet'!G93)</f>
        <v/>
      </c>
      <c r="H94" s="8" t="str">
        <f>IFERROR(ROUND(G94*'Master Sheet'!H93,0),"")</f>
        <v/>
      </c>
      <c r="I94" s="8" t="str">
        <f t="shared" si="11"/>
        <v/>
      </c>
      <c r="J94" s="8" t="str">
        <f>IF('Master Sheet'!I93=0,"",'Master Sheet'!I93)</f>
        <v/>
      </c>
      <c r="K94" s="8" t="str">
        <f>IFERROR(ROUND(J94*'Master Sheet'!J93,0),"")</f>
        <v/>
      </c>
      <c r="L94" s="8" t="str">
        <f t="shared" si="12"/>
        <v/>
      </c>
      <c r="M94" s="8" t="str">
        <f>IF('Master Sheet'!K93=0,"",'Master Sheet'!K93)</f>
        <v/>
      </c>
      <c r="N94" s="8" t="str">
        <f>IFERROR(ROUND(M94*'Master Sheet'!L93,0),"")</f>
        <v/>
      </c>
      <c r="O94" s="8" t="str">
        <f t="shared" si="13"/>
        <v/>
      </c>
      <c r="P94" s="20">
        <f t="shared" si="14"/>
        <v>0</v>
      </c>
      <c r="Q94" s="20">
        <f t="shared" si="15"/>
        <v>0</v>
      </c>
      <c r="S94" s="12" t="str">
        <f t="shared" si="16"/>
        <v/>
      </c>
      <c r="T94" s="12" t="str">
        <f t="shared" si="17"/>
        <v/>
      </c>
      <c r="U94" s="12" t="str">
        <f t="shared" si="18"/>
        <v/>
      </c>
      <c r="V94" s="12" t="str">
        <f t="shared" si="19"/>
        <v/>
      </c>
    </row>
    <row r="95" spans="1:22" s="4" customFormat="1" ht="20.100000000000001" customHeight="1" x14ac:dyDescent="0.25">
      <c r="A95" s="8">
        <f>IF('Master Sheet'!A94="","",'Master Sheet'!A94)</f>
        <v>90</v>
      </c>
      <c r="B95" s="9" t="str">
        <f>IF('Master Sheet'!B94="","",'Master Sheet'!B94)</f>
        <v>A K Sharma 90</v>
      </c>
      <c r="C95" s="9" t="str">
        <f>IF('Master Sheet'!C94="","",'Master Sheet'!C94)</f>
        <v>Lecturer</v>
      </c>
      <c r="D95" s="8" t="str">
        <f>IF('Master Sheet'!E94=0,"",'Master Sheet'!E94)</f>
        <v/>
      </c>
      <c r="E95" s="8" t="str">
        <f>IFERROR(ROUND(D95*'Master Sheet'!F94,0),"")</f>
        <v/>
      </c>
      <c r="F95" s="8" t="str">
        <f t="shared" si="10"/>
        <v/>
      </c>
      <c r="G95" s="8" t="str">
        <f>IF('Master Sheet'!G94=0,"",'Master Sheet'!G94)</f>
        <v/>
      </c>
      <c r="H95" s="8" t="str">
        <f>IFERROR(ROUND(G95*'Master Sheet'!H94,0),"")</f>
        <v/>
      </c>
      <c r="I95" s="8" t="str">
        <f t="shared" si="11"/>
        <v/>
      </c>
      <c r="J95" s="8" t="str">
        <f>IF('Master Sheet'!I94=0,"",'Master Sheet'!I94)</f>
        <v/>
      </c>
      <c r="K95" s="8" t="str">
        <f>IFERROR(ROUND(J95*'Master Sheet'!J94,0),"")</f>
        <v/>
      </c>
      <c r="L95" s="8" t="str">
        <f t="shared" si="12"/>
        <v/>
      </c>
      <c r="M95" s="8" t="str">
        <f>IF('Master Sheet'!K94=0,"",'Master Sheet'!K94)</f>
        <v/>
      </c>
      <c r="N95" s="8" t="str">
        <f>IFERROR(ROUND(M95*'Master Sheet'!L94,0),"")</f>
        <v/>
      </c>
      <c r="O95" s="8" t="str">
        <f t="shared" si="13"/>
        <v/>
      </c>
      <c r="P95" s="20">
        <f t="shared" si="14"/>
        <v>0</v>
      </c>
      <c r="Q95" s="20">
        <f t="shared" si="15"/>
        <v>0</v>
      </c>
      <c r="S95" s="12" t="str">
        <f t="shared" si="16"/>
        <v/>
      </c>
      <c r="T95" s="12" t="str">
        <f t="shared" si="17"/>
        <v/>
      </c>
      <c r="U95" s="12" t="str">
        <f t="shared" si="18"/>
        <v/>
      </c>
      <c r="V95" s="12" t="str">
        <f t="shared" si="19"/>
        <v/>
      </c>
    </row>
    <row r="96" spans="1:22" s="4" customFormat="1" ht="20.100000000000001" customHeight="1" x14ac:dyDescent="0.25">
      <c r="A96" s="8">
        <f>IF('Master Sheet'!A95="","",'Master Sheet'!A95)</f>
        <v>91</v>
      </c>
      <c r="B96" s="9" t="str">
        <f>IF('Master Sheet'!B95="","",'Master Sheet'!B95)</f>
        <v>A K Sharma 91</v>
      </c>
      <c r="C96" s="9" t="str">
        <f>IF('Master Sheet'!C95="","",'Master Sheet'!C95)</f>
        <v>Lecturer</v>
      </c>
      <c r="D96" s="8" t="str">
        <f>IF('Master Sheet'!E95=0,"",'Master Sheet'!E95)</f>
        <v/>
      </c>
      <c r="E96" s="8" t="str">
        <f>IFERROR(ROUND(D96*'Master Sheet'!F95,0),"")</f>
        <v/>
      </c>
      <c r="F96" s="8" t="str">
        <f t="shared" si="10"/>
        <v/>
      </c>
      <c r="G96" s="8" t="str">
        <f>IF('Master Sheet'!G95=0,"",'Master Sheet'!G95)</f>
        <v/>
      </c>
      <c r="H96" s="8" t="str">
        <f>IFERROR(ROUND(G96*'Master Sheet'!H95,0),"")</f>
        <v/>
      </c>
      <c r="I96" s="8" t="str">
        <f t="shared" si="11"/>
        <v/>
      </c>
      <c r="J96" s="8" t="str">
        <f>IF('Master Sheet'!I95=0,"",'Master Sheet'!I95)</f>
        <v/>
      </c>
      <c r="K96" s="8" t="str">
        <f>IFERROR(ROUND(J96*'Master Sheet'!J95,0),"")</f>
        <v/>
      </c>
      <c r="L96" s="8" t="str">
        <f t="shared" si="12"/>
        <v/>
      </c>
      <c r="M96" s="8" t="str">
        <f>IF('Master Sheet'!K95=0,"",'Master Sheet'!K95)</f>
        <v/>
      </c>
      <c r="N96" s="8" t="str">
        <f>IFERROR(ROUND(M96*'Master Sheet'!L95,0),"")</f>
        <v/>
      </c>
      <c r="O96" s="8" t="str">
        <f t="shared" si="13"/>
        <v/>
      </c>
      <c r="P96" s="20">
        <f t="shared" si="14"/>
        <v>0</v>
      </c>
      <c r="Q96" s="20">
        <f t="shared" si="15"/>
        <v>0</v>
      </c>
      <c r="S96" s="12" t="str">
        <f t="shared" si="16"/>
        <v/>
      </c>
      <c r="T96" s="12" t="str">
        <f t="shared" si="17"/>
        <v/>
      </c>
      <c r="U96" s="12" t="str">
        <f t="shared" si="18"/>
        <v/>
      </c>
      <c r="V96" s="12" t="str">
        <f t="shared" si="19"/>
        <v/>
      </c>
    </row>
    <row r="97" spans="1:22" s="4" customFormat="1" ht="20.100000000000001" customHeight="1" x14ac:dyDescent="0.25">
      <c r="A97" s="8">
        <f>IF('Master Sheet'!A96="","",'Master Sheet'!A96)</f>
        <v>92</v>
      </c>
      <c r="B97" s="9" t="str">
        <f>IF('Master Sheet'!B96="","",'Master Sheet'!B96)</f>
        <v>A K Sharma 92</v>
      </c>
      <c r="C97" s="9" t="str">
        <f>IF('Master Sheet'!C96="","",'Master Sheet'!C96)</f>
        <v>Lecturer</v>
      </c>
      <c r="D97" s="8" t="str">
        <f>IF('Master Sheet'!E96=0,"",'Master Sheet'!E96)</f>
        <v/>
      </c>
      <c r="E97" s="8" t="str">
        <f>IFERROR(ROUND(D97*'Master Sheet'!F96,0),"")</f>
        <v/>
      </c>
      <c r="F97" s="8" t="str">
        <f t="shared" si="10"/>
        <v/>
      </c>
      <c r="G97" s="8" t="str">
        <f>IF('Master Sheet'!G96=0,"",'Master Sheet'!G96)</f>
        <v/>
      </c>
      <c r="H97" s="8" t="str">
        <f>IFERROR(ROUND(G97*'Master Sheet'!H96,0),"")</f>
        <v/>
      </c>
      <c r="I97" s="8" t="str">
        <f t="shared" si="11"/>
        <v/>
      </c>
      <c r="J97" s="8" t="str">
        <f>IF('Master Sheet'!I96=0,"",'Master Sheet'!I96)</f>
        <v/>
      </c>
      <c r="K97" s="8" t="str">
        <f>IFERROR(ROUND(J97*'Master Sheet'!J96,0),"")</f>
        <v/>
      </c>
      <c r="L97" s="8" t="str">
        <f t="shared" si="12"/>
        <v/>
      </c>
      <c r="M97" s="8" t="str">
        <f>IF('Master Sheet'!K96=0,"",'Master Sheet'!K96)</f>
        <v/>
      </c>
      <c r="N97" s="8" t="str">
        <f>IFERROR(ROUND(M97*'Master Sheet'!L96,0),"")</f>
        <v/>
      </c>
      <c r="O97" s="8" t="str">
        <f t="shared" si="13"/>
        <v/>
      </c>
      <c r="P97" s="20">
        <f t="shared" si="14"/>
        <v>0</v>
      </c>
      <c r="Q97" s="20">
        <f t="shared" si="15"/>
        <v>0</v>
      </c>
      <c r="S97" s="12" t="str">
        <f t="shared" si="16"/>
        <v/>
      </c>
      <c r="T97" s="12" t="str">
        <f t="shared" si="17"/>
        <v/>
      </c>
      <c r="U97" s="12" t="str">
        <f t="shared" si="18"/>
        <v/>
      </c>
      <c r="V97" s="12" t="str">
        <f t="shared" si="19"/>
        <v/>
      </c>
    </row>
    <row r="98" spans="1:22" s="4" customFormat="1" ht="20.100000000000001" customHeight="1" x14ac:dyDescent="0.25">
      <c r="A98" s="8">
        <f>IF('Master Sheet'!A97="","",'Master Sheet'!A97)</f>
        <v>93</v>
      </c>
      <c r="B98" s="9" t="str">
        <f>IF('Master Sheet'!B97="","",'Master Sheet'!B97)</f>
        <v>A K Sharma 93</v>
      </c>
      <c r="C98" s="9" t="str">
        <f>IF('Master Sheet'!C97="","",'Master Sheet'!C97)</f>
        <v>Lecturer</v>
      </c>
      <c r="D98" s="8" t="str">
        <f>IF('Master Sheet'!E97=0,"",'Master Sheet'!E97)</f>
        <v/>
      </c>
      <c r="E98" s="8" t="str">
        <f>IFERROR(ROUND(D98*'Master Sheet'!F97,0),"")</f>
        <v/>
      </c>
      <c r="F98" s="8" t="str">
        <f t="shared" si="10"/>
        <v/>
      </c>
      <c r="G98" s="8" t="str">
        <f>IF('Master Sheet'!G97=0,"",'Master Sheet'!G97)</f>
        <v/>
      </c>
      <c r="H98" s="8" t="str">
        <f>IFERROR(ROUND(G98*'Master Sheet'!H97,0),"")</f>
        <v/>
      </c>
      <c r="I98" s="8" t="str">
        <f t="shared" si="11"/>
        <v/>
      </c>
      <c r="J98" s="8" t="str">
        <f>IF('Master Sheet'!I97=0,"",'Master Sheet'!I97)</f>
        <v/>
      </c>
      <c r="K98" s="8" t="str">
        <f>IFERROR(ROUND(J98*'Master Sheet'!J97,0),"")</f>
        <v/>
      </c>
      <c r="L98" s="8" t="str">
        <f t="shared" si="12"/>
        <v/>
      </c>
      <c r="M98" s="8" t="str">
        <f>IF('Master Sheet'!K97=0,"",'Master Sheet'!K97)</f>
        <v/>
      </c>
      <c r="N98" s="8" t="str">
        <f>IFERROR(ROUND(M98*'Master Sheet'!L97,0),"")</f>
        <v/>
      </c>
      <c r="O98" s="8" t="str">
        <f t="shared" si="13"/>
        <v/>
      </c>
      <c r="P98" s="20">
        <f t="shared" si="14"/>
        <v>0</v>
      </c>
      <c r="Q98" s="20">
        <f t="shared" si="15"/>
        <v>0</v>
      </c>
      <c r="S98" s="12" t="str">
        <f t="shared" si="16"/>
        <v/>
      </c>
      <c r="T98" s="12" t="str">
        <f t="shared" si="17"/>
        <v/>
      </c>
      <c r="U98" s="12" t="str">
        <f t="shared" si="18"/>
        <v/>
      </c>
      <c r="V98" s="12" t="str">
        <f t="shared" si="19"/>
        <v/>
      </c>
    </row>
    <row r="99" spans="1:22" s="4" customFormat="1" ht="20.100000000000001" customHeight="1" x14ac:dyDescent="0.25">
      <c r="A99" s="8">
        <f>IF('Master Sheet'!A98="","",'Master Sheet'!A98)</f>
        <v>94</v>
      </c>
      <c r="B99" s="9" t="str">
        <f>IF('Master Sheet'!B98="","",'Master Sheet'!B98)</f>
        <v>A K Sharma 94</v>
      </c>
      <c r="C99" s="9" t="str">
        <f>IF('Master Sheet'!C98="","",'Master Sheet'!C98)</f>
        <v>Lecturer</v>
      </c>
      <c r="D99" s="8" t="str">
        <f>IF('Master Sheet'!E98=0,"",'Master Sheet'!E98)</f>
        <v/>
      </c>
      <c r="E99" s="8" t="str">
        <f>IFERROR(ROUND(D99*'Master Sheet'!F98,0),"")</f>
        <v/>
      </c>
      <c r="F99" s="8" t="str">
        <f t="shared" si="10"/>
        <v/>
      </c>
      <c r="G99" s="8" t="str">
        <f>IF('Master Sheet'!G98=0,"",'Master Sheet'!G98)</f>
        <v/>
      </c>
      <c r="H99" s="8" t="str">
        <f>IFERROR(ROUND(G99*'Master Sheet'!H98,0),"")</f>
        <v/>
      </c>
      <c r="I99" s="8" t="str">
        <f t="shared" si="11"/>
        <v/>
      </c>
      <c r="J99" s="8" t="str">
        <f>IF('Master Sheet'!I98=0,"",'Master Sheet'!I98)</f>
        <v/>
      </c>
      <c r="K99" s="8" t="str">
        <f>IFERROR(ROUND(J99*'Master Sheet'!J98,0),"")</f>
        <v/>
      </c>
      <c r="L99" s="8" t="str">
        <f t="shared" si="12"/>
        <v/>
      </c>
      <c r="M99" s="8" t="str">
        <f>IF('Master Sheet'!K98=0,"",'Master Sheet'!K98)</f>
        <v/>
      </c>
      <c r="N99" s="8" t="str">
        <f>IFERROR(ROUND(M99*'Master Sheet'!L98,0),"")</f>
        <v/>
      </c>
      <c r="O99" s="8" t="str">
        <f t="shared" si="13"/>
        <v/>
      </c>
      <c r="P99" s="20">
        <f t="shared" si="14"/>
        <v>0</v>
      </c>
      <c r="Q99" s="20">
        <f t="shared" si="15"/>
        <v>0</v>
      </c>
      <c r="S99" s="12" t="str">
        <f t="shared" si="16"/>
        <v/>
      </c>
      <c r="T99" s="12" t="str">
        <f t="shared" si="17"/>
        <v/>
      </c>
      <c r="U99" s="12" t="str">
        <f t="shared" si="18"/>
        <v/>
      </c>
      <c r="V99" s="12" t="str">
        <f t="shared" si="19"/>
        <v/>
      </c>
    </row>
    <row r="100" spans="1:22" s="4" customFormat="1" ht="20.100000000000001" customHeight="1" x14ac:dyDescent="0.25">
      <c r="A100" s="8">
        <f>IF('Master Sheet'!A99="","",'Master Sheet'!A99)</f>
        <v>95</v>
      </c>
      <c r="B100" s="9" t="str">
        <f>IF('Master Sheet'!B99="","",'Master Sheet'!B99)</f>
        <v>A K Sharma 95</v>
      </c>
      <c r="C100" s="9" t="str">
        <f>IF('Master Sheet'!C99="","",'Master Sheet'!C99)</f>
        <v>Lecturer</v>
      </c>
      <c r="D100" s="8" t="str">
        <f>IF('Master Sheet'!E99=0,"",'Master Sheet'!E99)</f>
        <v/>
      </c>
      <c r="E100" s="8" t="str">
        <f>IFERROR(ROUND(D100*'Master Sheet'!F99,0),"")</f>
        <v/>
      </c>
      <c r="F100" s="8" t="str">
        <f t="shared" si="10"/>
        <v/>
      </c>
      <c r="G100" s="8" t="str">
        <f>IF('Master Sheet'!G99=0,"",'Master Sheet'!G99)</f>
        <v/>
      </c>
      <c r="H100" s="8" t="str">
        <f>IFERROR(ROUND(G100*'Master Sheet'!H99,0),"")</f>
        <v/>
      </c>
      <c r="I100" s="8" t="str">
        <f t="shared" si="11"/>
        <v/>
      </c>
      <c r="J100" s="8" t="str">
        <f>IF('Master Sheet'!I99=0,"",'Master Sheet'!I99)</f>
        <v/>
      </c>
      <c r="K100" s="8" t="str">
        <f>IFERROR(ROUND(J100*'Master Sheet'!J99,0),"")</f>
        <v/>
      </c>
      <c r="L100" s="8" t="str">
        <f t="shared" si="12"/>
        <v/>
      </c>
      <c r="M100" s="8" t="str">
        <f>IF('Master Sheet'!K99=0,"",'Master Sheet'!K99)</f>
        <v/>
      </c>
      <c r="N100" s="8" t="str">
        <f>IFERROR(ROUND(M100*'Master Sheet'!L99,0),"")</f>
        <v/>
      </c>
      <c r="O100" s="8" t="str">
        <f t="shared" si="13"/>
        <v/>
      </c>
      <c r="P100" s="20">
        <f t="shared" si="14"/>
        <v>0</v>
      </c>
      <c r="Q100" s="20">
        <f t="shared" si="15"/>
        <v>0</v>
      </c>
      <c r="S100" s="12" t="str">
        <f t="shared" si="16"/>
        <v/>
      </c>
      <c r="T100" s="12" t="str">
        <f t="shared" si="17"/>
        <v/>
      </c>
      <c r="U100" s="12" t="str">
        <f t="shared" si="18"/>
        <v/>
      </c>
      <c r="V100" s="12" t="str">
        <f t="shared" si="19"/>
        <v/>
      </c>
    </row>
    <row r="101" spans="1:22" s="4" customFormat="1" ht="20.100000000000001" customHeight="1" x14ac:dyDescent="0.25">
      <c r="A101" s="8">
        <f>IF('Master Sheet'!A100="","",'Master Sheet'!A100)</f>
        <v>96</v>
      </c>
      <c r="B101" s="9" t="str">
        <f>IF('Master Sheet'!B100="","",'Master Sheet'!B100)</f>
        <v>A K Sharma 96</v>
      </c>
      <c r="C101" s="9" t="str">
        <f>IF('Master Sheet'!C100="","",'Master Sheet'!C100)</f>
        <v>Lecturer</v>
      </c>
      <c r="D101" s="8" t="str">
        <f>IF('Master Sheet'!E100=0,"",'Master Sheet'!E100)</f>
        <v/>
      </c>
      <c r="E101" s="8" t="str">
        <f>IFERROR(ROUND(D101*'Master Sheet'!F100,0),"")</f>
        <v/>
      </c>
      <c r="F101" s="8" t="str">
        <f t="shared" si="10"/>
        <v/>
      </c>
      <c r="G101" s="8" t="str">
        <f>IF('Master Sheet'!G100=0,"",'Master Sheet'!G100)</f>
        <v/>
      </c>
      <c r="H101" s="8" t="str">
        <f>IFERROR(ROUND(G101*'Master Sheet'!H100,0),"")</f>
        <v/>
      </c>
      <c r="I101" s="8" t="str">
        <f t="shared" si="11"/>
        <v/>
      </c>
      <c r="J101" s="8" t="str">
        <f>IF('Master Sheet'!I100=0,"",'Master Sheet'!I100)</f>
        <v/>
      </c>
      <c r="K101" s="8" t="str">
        <f>IFERROR(ROUND(J101*'Master Sheet'!J100,0),"")</f>
        <v/>
      </c>
      <c r="L101" s="8" t="str">
        <f t="shared" si="12"/>
        <v/>
      </c>
      <c r="M101" s="8" t="str">
        <f>IF('Master Sheet'!K100=0,"",'Master Sheet'!K100)</f>
        <v/>
      </c>
      <c r="N101" s="8" t="str">
        <f>IFERROR(ROUND(M101*'Master Sheet'!L100,0),"")</f>
        <v/>
      </c>
      <c r="O101" s="8" t="str">
        <f t="shared" si="13"/>
        <v/>
      </c>
      <c r="P101" s="20">
        <f t="shared" si="14"/>
        <v>0</v>
      </c>
      <c r="Q101" s="20">
        <f t="shared" si="15"/>
        <v>0</v>
      </c>
      <c r="S101" s="12" t="str">
        <f t="shared" si="16"/>
        <v/>
      </c>
      <c r="T101" s="12" t="str">
        <f t="shared" si="17"/>
        <v/>
      </c>
      <c r="U101" s="12" t="str">
        <f t="shared" si="18"/>
        <v/>
      </c>
      <c r="V101" s="12" t="str">
        <f t="shared" si="19"/>
        <v/>
      </c>
    </row>
    <row r="102" spans="1:22" s="4" customFormat="1" ht="20.100000000000001" customHeight="1" x14ac:dyDescent="0.25">
      <c r="A102" s="8">
        <f>IF('Master Sheet'!A101="","",'Master Sheet'!A101)</f>
        <v>97</v>
      </c>
      <c r="B102" s="9" t="str">
        <f>IF('Master Sheet'!B101="","",'Master Sheet'!B101)</f>
        <v>A K Sharma 97</v>
      </c>
      <c r="C102" s="9" t="str">
        <f>IF('Master Sheet'!C101="","",'Master Sheet'!C101)</f>
        <v>Lecturer</v>
      </c>
      <c r="D102" s="8" t="str">
        <f>IF('Master Sheet'!E101=0,"",'Master Sheet'!E101)</f>
        <v/>
      </c>
      <c r="E102" s="8" t="str">
        <f>IFERROR(ROUND(D102*'Master Sheet'!F101,0),"")</f>
        <v/>
      </c>
      <c r="F102" s="8" t="str">
        <f t="shared" si="10"/>
        <v/>
      </c>
      <c r="G102" s="8" t="str">
        <f>IF('Master Sheet'!G101=0,"",'Master Sheet'!G101)</f>
        <v/>
      </c>
      <c r="H102" s="8" t="str">
        <f>IFERROR(ROUND(G102*'Master Sheet'!H101,0),"")</f>
        <v/>
      </c>
      <c r="I102" s="8" t="str">
        <f t="shared" si="11"/>
        <v/>
      </c>
      <c r="J102" s="8" t="str">
        <f>IF('Master Sheet'!I101=0,"",'Master Sheet'!I101)</f>
        <v/>
      </c>
      <c r="K102" s="8" t="str">
        <f>IFERROR(ROUND(J102*'Master Sheet'!J101,0),"")</f>
        <v/>
      </c>
      <c r="L102" s="8" t="str">
        <f t="shared" si="12"/>
        <v/>
      </c>
      <c r="M102" s="8" t="str">
        <f>IF('Master Sheet'!K101=0,"",'Master Sheet'!K101)</f>
        <v/>
      </c>
      <c r="N102" s="8" t="str">
        <f>IFERROR(ROUND(M102*'Master Sheet'!L101,0),"")</f>
        <v/>
      </c>
      <c r="O102" s="8" t="str">
        <f t="shared" si="13"/>
        <v/>
      </c>
      <c r="P102" s="20">
        <f t="shared" si="14"/>
        <v>0</v>
      </c>
      <c r="Q102" s="20">
        <f t="shared" si="15"/>
        <v>0</v>
      </c>
      <c r="S102" s="12" t="str">
        <f t="shared" si="16"/>
        <v/>
      </c>
      <c r="T102" s="12" t="str">
        <f t="shared" si="17"/>
        <v/>
      </c>
      <c r="U102" s="12" t="str">
        <f t="shared" si="18"/>
        <v/>
      </c>
      <c r="V102" s="12" t="str">
        <f t="shared" si="19"/>
        <v/>
      </c>
    </row>
    <row r="103" spans="1:22" s="4" customFormat="1" ht="20.100000000000001" customHeight="1" x14ac:dyDescent="0.25">
      <c r="A103" s="8">
        <f>IF('Master Sheet'!A102="","",'Master Sheet'!A102)</f>
        <v>98</v>
      </c>
      <c r="B103" s="9" t="str">
        <f>IF('Master Sheet'!B102="","",'Master Sheet'!B102)</f>
        <v>A K Sharma 98</v>
      </c>
      <c r="C103" s="9" t="str">
        <f>IF('Master Sheet'!C102="","",'Master Sheet'!C102)</f>
        <v>Lecturer</v>
      </c>
      <c r="D103" s="8" t="str">
        <f>IF('Master Sheet'!E102=0,"",'Master Sheet'!E102)</f>
        <v/>
      </c>
      <c r="E103" s="8" t="str">
        <f>IFERROR(ROUND(D103*'Master Sheet'!F102,0),"")</f>
        <v/>
      </c>
      <c r="F103" s="8" t="str">
        <f t="shared" si="10"/>
        <v/>
      </c>
      <c r="G103" s="8" t="str">
        <f>IF('Master Sheet'!G102=0,"",'Master Sheet'!G102)</f>
        <v/>
      </c>
      <c r="H103" s="8" t="str">
        <f>IFERROR(ROUND(G103*'Master Sheet'!H102,0),"")</f>
        <v/>
      </c>
      <c r="I103" s="8" t="str">
        <f t="shared" si="11"/>
        <v/>
      </c>
      <c r="J103" s="8" t="str">
        <f>IF('Master Sheet'!I102=0,"",'Master Sheet'!I102)</f>
        <v/>
      </c>
      <c r="K103" s="8" t="str">
        <f>IFERROR(ROUND(J103*'Master Sheet'!J102,0),"")</f>
        <v/>
      </c>
      <c r="L103" s="8" t="str">
        <f t="shared" si="12"/>
        <v/>
      </c>
      <c r="M103" s="8" t="str">
        <f>IF('Master Sheet'!K102=0,"",'Master Sheet'!K102)</f>
        <v/>
      </c>
      <c r="N103" s="8" t="str">
        <f>IFERROR(ROUND(M103*'Master Sheet'!L102,0),"")</f>
        <v/>
      </c>
      <c r="O103" s="8" t="str">
        <f t="shared" si="13"/>
        <v/>
      </c>
      <c r="P103" s="20">
        <f t="shared" si="14"/>
        <v>0</v>
      </c>
      <c r="Q103" s="20">
        <f t="shared" si="15"/>
        <v>0</v>
      </c>
      <c r="S103" s="12" t="str">
        <f t="shared" si="16"/>
        <v/>
      </c>
      <c r="T103" s="12" t="str">
        <f t="shared" si="17"/>
        <v/>
      </c>
      <c r="U103" s="12" t="str">
        <f t="shared" si="18"/>
        <v/>
      </c>
      <c r="V103" s="12" t="str">
        <f t="shared" si="19"/>
        <v/>
      </c>
    </row>
    <row r="104" spans="1:22" s="4" customFormat="1" ht="20.100000000000001" customHeight="1" x14ac:dyDescent="0.25">
      <c r="A104" s="8">
        <f>IF('Master Sheet'!A103="","",'Master Sheet'!A103)</f>
        <v>99</v>
      </c>
      <c r="B104" s="9" t="str">
        <f>IF('Master Sheet'!B103="","",'Master Sheet'!B103)</f>
        <v>A K Sharma 99</v>
      </c>
      <c r="C104" s="9" t="str">
        <f>IF('Master Sheet'!C103="","",'Master Sheet'!C103)</f>
        <v>Lecturer</v>
      </c>
      <c r="D104" s="8" t="str">
        <f>IF('Master Sheet'!E103=0,"",'Master Sheet'!E103)</f>
        <v/>
      </c>
      <c r="E104" s="8" t="str">
        <f>IFERROR(ROUND(D104*'Master Sheet'!F103,0),"")</f>
        <v/>
      </c>
      <c r="F104" s="8" t="str">
        <f t="shared" si="10"/>
        <v/>
      </c>
      <c r="G104" s="8" t="str">
        <f>IF('Master Sheet'!G103=0,"",'Master Sheet'!G103)</f>
        <v/>
      </c>
      <c r="H104" s="8" t="str">
        <f>IFERROR(ROUND(G104*'Master Sheet'!H103,0),"")</f>
        <v/>
      </c>
      <c r="I104" s="8" t="str">
        <f t="shared" si="11"/>
        <v/>
      </c>
      <c r="J104" s="8" t="str">
        <f>IF('Master Sheet'!I103=0,"",'Master Sheet'!I103)</f>
        <v/>
      </c>
      <c r="K104" s="8" t="str">
        <f>IFERROR(ROUND(J104*'Master Sheet'!J103,0),"")</f>
        <v/>
      </c>
      <c r="L104" s="8" t="str">
        <f t="shared" si="12"/>
        <v/>
      </c>
      <c r="M104" s="8" t="str">
        <f>IF('Master Sheet'!K103=0,"",'Master Sheet'!K103)</f>
        <v/>
      </c>
      <c r="N104" s="8" t="str">
        <f>IFERROR(ROUND(M104*'Master Sheet'!L103,0),"")</f>
        <v/>
      </c>
      <c r="O104" s="8" t="str">
        <f t="shared" si="13"/>
        <v/>
      </c>
      <c r="P104" s="20">
        <f t="shared" si="14"/>
        <v>0</v>
      </c>
      <c r="Q104" s="20">
        <f t="shared" si="15"/>
        <v>0</v>
      </c>
      <c r="S104" s="12" t="str">
        <f t="shared" si="16"/>
        <v/>
      </c>
      <c r="T104" s="12" t="str">
        <f t="shared" si="17"/>
        <v/>
      </c>
      <c r="U104" s="12" t="str">
        <f t="shared" si="18"/>
        <v/>
      </c>
      <c r="V104" s="12" t="str">
        <f t="shared" si="19"/>
        <v/>
      </c>
    </row>
    <row r="105" spans="1:22" s="4" customFormat="1" ht="20.100000000000001" customHeight="1" x14ac:dyDescent="0.25">
      <c r="A105" s="8">
        <f>IF('Master Sheet'!A104="","",'Master Sheet'!A104)</f>
        <v>100</v>
      </c>
      <c r="B105" s="9" t="str">
        <f>IF('Master Sheet'!B104="","",'Master Sheet'!B104)</f>
        <v>A K Sharma 100</v>
      </c>
      <c r="C105" s="9" t="str">
        <f>IF('Master Sheet'!C104="","",'Master Sheet'!C104)</f>
        <v>Lecturer</v>
      </c>
      <c r="D105" s="8" t="str">
        <f>IF('Master Sheet'!E104=0,"",'Master Sheet'!E104)</f>
        <v/>
      </c>
      <c r="E105" s="8" t="str">
        <f>IFERROR(ROUND(D105*'Master Sheet'!F104,0),"")</f>
        <v/>
      </c>
      <c r="F105" s="8" t="str">
        <f t="shared" si="10"/>
        <v/>
      </c>
      <c r="G105" s="8" t="str">
        <f>IF('Master Sheet'!G104=0,"",'Master Sheet'!G104)</f>
        <v/>
      </c>
      <c r="H105" s="8" t="str">
        <f>IFERROR(ROUND(G105*'Master Sheet'!H104,0),"")</f>
        <v/>
      </c>
      <c r="I105" s="8" t="str">
        <f t="shared" si="11"/>
        <v/>
      </c>
      <c r="J105" s="8" t="str">
        <f>IF('Master Sheet'!I104=0,"",'Master Sheet'!I104)</f>
        <v/>
      </c>
      <c r="K105" s="8" t="str">
        <f>IFERROR(ROUND(J105*'Master Sheet'!J104,0),"")</f>
        <v/>
      </c>
      <c r="L105" s="8" t="str">
        <f t="shared" si="12"/>
        <v/>
      </c>
      <c r="M105" s="8" t="str">
        <f>IF('Master Sheet'!K104=0,"",'Master Sheet'!K104)</f>
        <v/>
      </c>
      <c r="N105" s="8" t="str">
        <f>IFERROR(ROUND(M105*'Master Sheet'!L104,0),"")</f>
        <v/>
      </c>
      <c r="O105" s="8" t="str">
        <f t="shared" si="13"/>
        <v/>
      </c>
      <c r="P105" s="20">
        <f t="shared" si="14"/>
        <v>0</v>
      </c>
      <c r="Q105" s="20">
        <f t="shared" si="15"/>
        <v>0</v>
      </c>
      <c r="S105" s="12" t="str">
        <f t="shared" si="16"/>
        <v/>
      </c>
      <c r="T105" s="12" t="str">
        <f t="shared" si="17"/>
        <v/>
      </c>
      <c r="U105" s="12" t="str">
        <f t="shared" si="18"/>
        <v/>
      </c>
      <c r="V105" s="12" t="str">
        <f t="shared" si="19"/>
        <v/>
      </c>
    </row>
    <row r="106" spans="1:22" s="4" customFormat="1" ht="20.100000000000001" customHeight="1" x14ac:dyDescent="0.25">
      <c r="A106" s="8">
        <f>IF('Master Sheet'!A105="","",'Master Sheet'!A105)</f>
        <v>101</v>
      </c>
      <c r="B106" s="9" t="str">
        <f>IF('Master Sheet'!B105="","",'Master Sheet'!B105)</f>
        <v>A K Sharma 101</v>
      </c>
      <c r="C106" s="9" t="str">
        <f>IF('Master Sheet'!C105="","",'Master Sheet'!C105)</f>
        <v>Lecturer</v>
      </c>
      <c r="D106" s="8" t="str">
        <f>IF('Master Sheet'!E105=0,"",'Master Sheet'!E105)</f>
        <v/>
      </c>
      <c r="E106" s="8" t="str">
        <f>IFERROR(ROUND(D106*'Master Sheet'!F105,0),"")</f>
        <v/>
      </c>
      <c r="F106" s="8" t="str">
        <f t="shared" si="10"/>
        <v/>
      </c>
      <c r="G106" s="8" t="str">
        <f>IF('Master Sheet'!G105=0,"",'Master Sheet'!G105)</f>
        <v/>
      </c>
      <c r="H106" s="8" t="str">
        <f>IFERROR(ROUND(G106*'Master Sheet'!H105,0),"")</f>
        <v/>
      </c>
      <c r="I106" s="8" t="str">
        <f t="shared" si="11"/>
        <v/>
      </c>
      <c r="J106" s="8" t="str">
        <f>IF('Master Sheet'!I105=0,"",'Master Sheet'!I105)</f>
        <v/>
      </c>
      <c r="K106" s="8" t="str">
        <f>IFERROR(ROUND(J106*'Master Sheet'!J105,0),"")</f>
        <v/>
      </c>
      <c r="L106" s="8" t="str">
        <f t="shared" si="12"/>
        <v/>
      </c>
      <c r="M106" s="8" t="str">
        <f>IF('Master Sheet'!K105=0,"",'Master Sheet'!K105)</f>
        <v/>
      </c>
      <c r="N106" s="8" t="str">
        <f>IFERROR(ROUND(M106*'Master Sheet'!L105,0),"")</f>
        <v/>
      </c>
      <c r="O106" s="8" t="str">
        <f t="shared" si="13"/>
        <v/>
      </c>
      <c r="P106" s="20">
        <f t="shared" si="14"/>
        <v>0</v>
      </c>
      <c r="Q106" s="20">
        <f t="shared" si="15"/>
        <v>0</v>
      </c>
      <c r="S106" s="12" t="str">
        <f t="shared" si="16"/>
        <v/>
      </c>
      <c r="T106" s="12" t="str">
        <f t="shared" si="17"/>
        <v/>
      </c>
      <c r="U106" s="12" t="str">
        <f t="shared" si="18"/>
        <v/>
      </c>
      <c r="V106" s="12" t="str">
        <f t="shared" si="19"/>
        <v/>
      </c>
    </row>
    <row r="107" spans="1:22" s="4" customFormat="1" ht="20.100000000000001" customHeight="1" x14ac:dyDescent="0.25">
      <c r="A107" s="8">
        <f>IF('Master Sheet'!A106="","",'Master Sheet'!A106)</f>
        <v>102</v>
      </c>
      <c r="B107" s="9" t="str">
        <f>IF('Master Sheet'!B106="","",'Master Sheet'!B106)</f>
        <v>A K Sharma 102</v>
      </c>
      <c r="C107" s="9" t="str">
        <f>IF('Master Sheet'!C106="","",'Master Sheet'!C106)</f>
        <v>Lecturer</v>
      </c>
      <c r="D107" s="8" t="str">
        <f>IF('Master Sheet'!E106=0,"",'Master Sheet'!E106)</f>
        <v/>
      </c>
      <c r="E107" s="8" t="str">
        <f>IFERROR(ROUND(D107*'Master Sheet'!F106,0),"")</f>
        <v/>
      </c>
      <c r="F107" s="8" t="str">
        <f t="shared" si="10"/>
        <v/>
      </c>
      <c r="G107" s="8" t="str">
        <f>IF('Master Sheet'!G106=0,"",'Master Sheet'!G106)</f>
        <v/>
      </c>
      <c r="H107" s="8" t="str">
        <f>IFERROR(ROUND(G107*'Master Sheet'!H106,0),"")</f>
        <v/>
      </c>
      <c r="I107" s="8" t="str">
        <f t="shared" si="11"/>
        <v/>
      </c>
      <c r="J107" s="8" t="str">
        <f>IF('Master Sheet'!I106=0,"",'Master Sheet'!I106)</f>
        <v/>
      </c>
      <c r="K107" s="8" t="str">
        <f>IFERROR(ROUND(J107*'Master Sheet'!J106,0),"")</f>
        <v/>
      </c>
      <c r="L107" s="8" t="str">
        <f t="shared" si="12"/>
        <v/>
      </c>
      <c r="M107" s="8" t="str">
        <f>IF('Master Sheet'!K106=0,"",'Master Sheet'!K106)</f>
        <v/>
      </c>
      <c r="N107" s="8" t="str">
        <f>IFERROR(ROUND(M107*'Master Sheet'!L106,0),"")</f>
        <v/>
      </c>
      <c r="O107" s="8" t="str">
        <f t="shared" si="13"/>
        <v/>
      </c>
      <c r="P107" s="20">
        <f t="shared" si="14"/>
        <v>0</v>
      </c>
      <c r="Q107" s="20">
        <f t="shared" si="15"/>
        <v>0</v>
      </c>
      <c r="S107" s="12" t="str">
        <f t="shared" si="16"/>
        <v/>
      </c>
      <c r="T107" s="12" t="str">
        <f t="shared" si="17"/>
        <v/>
      </c>
      <c r="U107" s="12" t="str">
        <f t="shared" si="18"/>
        <v/>
      </c>
      <c r="V107" s="12" t="str">
        <f t="shared" si="19"/>
        <v/>
      </c>
    </row>
    <row r="108" spans="1:22" s="4" customFormat="1" ht="20.100000000000001" customHeight="1" x14ac:dyDescent="0.25">
      <c r="A108" s="8">
        <f>IF('Master Sheet'!A107="","",'Master Sheet'!A107)</f>
        <v>103</v>
      </c>
      <c r="B108" s="9" t="str">
        <f>IF('Master Sheet'!B107="","",'Master Sheet'!B107)</f>
        <v>A K Sharma 103</v>
      </c>
      <c r="C108" s="9" t="str">
        <f>IF('Master Sheet'!C107="","",'Master Sheet'!C107)</f>
        <v>Lecturer</v>
      </c>
      <c r="D108" s="8" t="str">
        <f>IF('Master Sheet'!E107=0,"",'Master Sheet'!E107)</f>
        <v/>
      </c>
      <c r="E108" s="8" t="str">
        <f>IFERROR(ROUND(D108*'Master Sheet'!F107,0),"")</f>
        <v/>
      </c>
      <c r="F108" s="8" t="str">
        <f t="shared" si="10"/>
        <v/>
      </c>
      <c r="G108" s="8" t="str">
        <f>IF('Master Sheet'!G107=0,"",'Master Sheet'!G107)</f>
        <v/>
      </c>
      <c r="H108" s="8" t="str">
        <f>IFERROR(ROUND(G108*'Master Sheet'!H107,0),"")</f>
        <v/>
      </c>
      <c r="I108" s="8" t="str">
        <f t="shared" si="11"/>
        <v/>
      </c>
      <c r="J108" s="8" t="str">
        <f>IF('Master Sheet'!I107=0,"",'Master Sheet'!I107)</f>
        <v/>
      </c>
      <c r="K108" s="8" t="str">
        <f>IFERROR(ROUND(J108*'Master Sheet'!J107,0),"")</f>
        <v/>
      </c>
      <c r="L108" s="8" t="str">
        <f t="shared" si="12"/>
        <v/>
      </c>
      <c r="M108" s="8" t="str">
        <f>IF('Master Sheet'!K107=0,"",'Master Sheet'!K107)</f>
        <v/>
      </c>
      <c r="N108" s="8" t="str">
        <f>IFERROR(ROUND(M108*'Master Sheet'!L107,0),"")</f>
        <v/>
      </c>
      <c r="O108" s="8" t="str">
        <f t="shared" si="13"/>
        <v/>
      </c>
      <c r="P108" s="20">
        <f t="shared" si="14"/>
        <v>0</v>
      </c>
      <c r="Q108" s="20">
        <f t="shared" si="15"/>
        <v>0</v>
      </c>
      <c r="S108" s="12" t="str">
        <f t="shared" si="16"/>
        <v/>
      </c>
      <c r="T108" s="12" t="str">
        <f t="shared" si="17"/>
        <v/>
      </c>
      <c r="U108" s="12" t="str">
        <f t="shared" si="18"/>
        <v/>
      </c>
      <c r="V108" s="12" t="str">
        <f t="shared" si="19"/>
        <v/>
      </c>
    </row>
    <row r="109" spans="1:22" s="4" customFormat="1" ht="20.100000000000001" customHeight="1" x14ac:dyDescent="0.25">
      <c r="A109" s="8">
        <f>IF('Master Sheet'!A108="","",'Master Sheet'!A108)</f>
        <v>104</v>
      </c>
      <c r="B109" s="9" t="str">
        <f>IF('Master Sheet'!B108="","",'Master Sheet'!B108)</f>
        <v>A K Sharma 104</v>
      </c>
      <c r="C109" s="9" t="str">
        <f>IF('Master Sheet'!C108="","",'Master Sheet'!C108)</f>
        <v>Lecturer</v>
      </c>
      <c r="D109" s="8" t="str">
        <f>IF('Master Sheet'!E108=0,"",'Master Sheet'!E108)</f>
        <v/>
      </c>
      <c r="E109" s="8" t="str">
        <f>IFERROR(ROUND(D109*'Master Sheet'!F108,0),"")</f>
        <v/>
      </c>
      <c r="F109" s="8" t="str">
        <f t="shared" si="10"/>
        <v/>
      </c>
      <c r="G109" s="8" t="str">
        <f>IF('Master Sheet'!G108=0,"",'Master Sheet'!G108)</f>
        <v/>
      </c>
      <c r="H109" s="8" t="str">
        <f>IFERROR(ROUND(G109*'Master Sheet'!H108,0),"")</f>
        <v/>
      </c>
      <c r="I109" s="8" t="str">
        <f t="shared" si="11"/>
        <v/>
      </c>
      <c r="J109" s="8" t="str">
        <f>IF('Master Sheet'!I108=0,"",'Master Sheet'!I108)</f>
        <v/>
      </c>
      <c r="K109" s="8" t="str">
        <f>IFERROR(ROUND(J109*'Master Sheet'!J108,0),"")</f>
        <v/>
      </c>
      <c r="L109" s="8" t="str">
        <f t="shared" si="12"/>
        <v/>
      </c>
      <c r="M109" s="8" t="str">
        <f>IF('Master Sheet'!K108=0,"",'Master Sheet'!K108)</f>
        <v/>
      </c>
      <c r="N109" s="8" t="str">
        <f>IFERROR(ROUND(M109*'Master Sheet'!L108,0),"")</f>
        <v/>
      </c>
      <c r="O109" s="8" t="str">
        <f t="shared" si="13"/>
        <v/>
      </c>
      <c r="P109" s="20">
        <f t="shared" si="14"/>
        <v>0</v>
      </c>
      <c r="Q109" s="20">
        <f t="shared" si="15"/>
        <v>0</v>
      </c>
      <c r="S109" s="12" t="str">
        <f t="shared" si="16"/>
        <v/>
      </c>
      <c r="T109" s="12" t="str">
        <f t="shared" si="17"/>
        <v/>
      </c>
      <c r="U109" s="12" t="str">
        <f t="shared" si="18"/>
        <v/>
      </c>
      <c r="V109" s="12" t="str">
        <f t="shared" si="19"/>
        <v/>
      </c>
    </row>
    <row r="110" spans="1:22" s="4" customFormat="1" ht="20.100000000000001" customHeight="1" x14ac:dyDescent="0.25">
      <c r="A110" s="8">
        <f>IF('Master Sheet'!A109="","",'Master Sheet'!A109)</f>
        <v>105</v>
      </c>
      <c r="B110" s="9" t="str">
        <f>IF('Master Sheet'!B109="","",'Master Sheet'!B109)</f>
        <v>A K Sharma 105</v>
      </c>
      <c r="C110" s="9" t="str">
        <f>IF('Master Sheet'!C109="","",'Master Sheet'!C109)</f>
        <v>Lecturer</v>
      </c>
      <c r="D110" s="8" t="str">
        <f>IF('Master Sheet'!E109=0,"",'Master Sheet'!E109)</f>
        <v/>
      </c>
      <c r="E110" s="8" t="str">
        <f>IFERROR(ROUND(D110*'Master Sheet'!F109,0),"")</f>
        <v/>
      </c>
      <c r="F110" s="8" t="str">
        <f t="shared" si="10"/>
        <v/>
      </c>
      <c r="G110" s="8" t="str">
        <f>IF('Master Sheet'!G109=0,"",'Master Sheet'!G109)</f>
        <v/>
      </c>
      <c r="H110" s="8" t="str">
        <f>IFERROR(ROUND(G110*'Master Sheet'!H109,0),"")</f>
        <v/>
      </c>
      <c r="I110" s="8" t="str">
        <f t="shared" si="11"/>
        <v/>
      </c>
      <c r="J110" s="8" t="str">
        <f>IF('Master Sheet'!I109=0,"",'Master Sheet'!I109)</f>
        <v/>
      </c>
      <c r="K110" s="8" t="str">
        <f>IFERROR(ROUND(J110*'Master Sheet'!J109,0),"")</f>
        <v/>
      </c>
      <c r="L110" s="8" t="str">
        <f t="shared" si="12"/>
        <v/>
      </c>
      <c r="M110" s="8" t="str">
        <f>IF('Master Sheet'!K109=0,"",'Master Sheet'!K109)</f>
        <v/>
      </c>
      <c r="N110" s="8" t="str">
        <f>IFERROR(ROUND(M110*'Master Sheet'!L109,0),"")</f>
        <v/>
      </c>
      <c r="O110" s="8" t="str">
        <f t="shared" si="13"/>
        <v/>
      </c>
      <c r="P110" s="20">
        <f t="shared" si="14"/>
        <v>0</v>
      </c>
      <c r="Q110" s="20">
        <f t="shared" si="15"/>
        <v>0</v>
      </c>
      <c r="S110" s="12" t="str">
        <f t="shared" si="16"/>
        <v/>
      </c>
      <c r="T110" s="12" t="str">
        <f t="shared" si="17"/>
        <v/>
      </c>
      <c r="U110" s="12" t="str">
        <f t="shared" si="18"/>
        <v/>
      </c>
      <c r="V110" s="12" t="str">
        <f t="shared" si="19"/>
        <v/>
      </c>
    </row>
    <row r="111" spans="1:22" s="4" customFormat="1" ht="20.100000000000001" customHeight="1" x14ac:dyDescent="0.25">
      <c r="A111" s="8">
        <f>IF('Master Sheet'!A110="","",'Master Sheet'!A110)</f>
        <v>106</v>
      </c>
      <c r="B111" s="9" t="str">
        <f>IF('Master Sheet'!B110="","",'Master Sheet'!B110)</f>
        <v>A K Sharma 106</v>
      </c>
      <c r="C111" s="9" t="str">
        <f>IF('Master Sheet'!C110="","",'Master Sheet'!C110)</f>
        <v>Lecturer</v>
      </c>
      <c r="D111" s="8" t="str">
        <f>IF('Master Sheet'!E110=0,"",'Master Sheet'!E110)</f>
        <v/>
      </c>
      <c r="E111" s="8" t="str">
        <f>IFERROR(ROUND(D111*'Master Sheet'!F110,0),"")</f>
        <v/>
      </c>
      <c r="F111" s="8" t="str">
        <f t="shared" si="10"/>
        <v/>
      </c>
      <c r="G111" s="8" t="str">
        <f>IF('Master Sheet'!G110=0,"",'Master Sheet'!G110)</f>
        <v/>
      </c>
      <c r="H111" s="8" t="str">
        <f>IFERROR(ROUND(G111*'Master Sheet'!H110,0),"")</f>
        <v/>
      </c>
      <c r="I111" s="8" t="str">
        <f t="shared" si="11"/>
        <v/>
      </c>
      <c r="J111" s="8" t="str">
        <f>IF('Master Sheet'!I110=0,"",'Master Sheet'!I110)</f>
        <v/>
      </c>
      <c r="K111" s="8" t="str">
        <f>IFERROR(ROUND(J111*'Master Sheet'!J110,0),"")</f>
        <v/>
      </c>
      <c r="L111" s="8" t="str">
        <f t="shared" si="12"/>
        <v/>
      </c>
      <c r="M111" s="8" t="str">
        <f>IF('Master Sheet'!K110=0,"",'Master Sheet'!K110)</f>
        <v/>
      </c>
      <c r="N111" s="8" t="str">
        <f>IFERROR(ROUND(M111*'Master Sheet'!L110,0),"")</f>
        <v/>
      </c>
      <c r="O111" s="8" t="str">
        <f t="shared" si="13"/>
        <v/>
      </c>
      <c r="P111" s="20">
        <f t="shared" si="14"/>
        <v>0</v>
      </c>
      <c r="Q111" s="20">
        <f t="shared" si="15"/>
        <v>0</v>
      </c>
      <c r="S111" s="12" t="str">
        <f t="shared" si="16"/>
        <v/>
      </c>
      <c r="T111" s="12" t="str">
        <f t="shared" si="17"/>
        <v/>
      </c>
      <c r="U111" s="12" t="str">
        <f t="shared" si="18"/>
        <v/>
      </c>
      <c r="V111" s="12" t="str">
        <f t="shared" si="19"/>
        <v/>
      </c>
    </row>
    <row r="112" spans="1:22" s="4" customFormat="1" ht="20.100000000000001" customHeight="1" x14ac:dyDescent="0.25">
      <c r="A112" s="8">
        <f>IF('Master Sheet'!A111="","",'Master Sheet'!A111)</f>
        <v>107</v>
      </c>
      <c r="B112" s="9" t="str">
        <f>IF('Master Sheet'!B111="","",'Master Sheet'!B111)</f>
        <v>A K Sharma 107</v>
      </c>
      <c r="C112" s="9" t="str">
        <f>IF('Master Sheet'!C111="","",'Master Sheet'!C111)</f>
        <v>Lecturer</v>
      </c>
      <c r="D112" s="8" t="str">
        <f>IF('Master Sheet'!E111=0,"",'Master Sheet'!E111)</f>
        <v/>
      </c>
      <c r="E112" s="8" t="str">
        <f>IFERROR(ROUND(D112*'Master Sheet'!F111,0),"")</f>
        <v/>
      </c>
      <c r="F112" s="8" t="str">
        <f t="shared" si="10"/>
        <v/>
      </c>
      <c r="G112" s="8" t="str">
        <f>IF('Master Sheet'!G111=0,"",'Master Sheet'!G111)</f>
        <v/>
      </c>
      <c r="H112" s="8" t="str">
        <f>IFERROR(ROUND(G112*'Master Sheet'!H111,0),"")</f>
        <v/>
      </c>
      <c r="I112" s="8" t="str">
        <f t="shared" si="11"/>
        <v/>
      </c>
      <c r="J112" s="8" t="str">
        <f>IF('Master Sheet'!I111=0,"",'Master Sheet'!I111)</f>
        <v/>
      </c>
      <c r="K112" s="8" t="str">
        <f>IFERROR(ROUND(J112*'Master Sheet'!J111,0),"")</f>
        <v/>
      </c>
      <c r="L112" s="8" t="str">
        <f t="shared" si="12"/>
        <v/>
      </c>
      <c r="M112" s="8" t="str">
        <f>IF('Master Sheet'!K111=0,"",'Master Sheet'!K111)</f>
        <v/>
      </c>
      <c r="N112" s="8" t="str">
        <f>IFERROR(ROUND(M112*'Master Sheet'!L111,0),"")</f>
        <v/>
      </c>
      <c r="O112" s="8" t="str">
        <f t="shared" si="13"/>
        <v/>
      </c>
      <c r="P112" s="20">
        <f t="shared" si="14"/>
        <v>0</v>
      </c>
      <c r="Q112" s="20">
        <f t="shared" si="15"/>
        <v>0</v>
      </c>
      <c r="S112" s="12" t="str">
        <f t="shared" si="16"/>
        <v/>
      </c>
      <c r="T112" s="12" t="str">
        <f t="shared" si="17"/>
        <v/>
      </c>
      <c r="U112" s="12" t="str">
        <f t="shared" si="18"/>
        <v/>
      </c>
      <c r="V112" s="12" t="str">
        <f t="shared" si="19"/>
        <v/>
      </c>
    </row>
    <row r="113" spans="1:22" s="4" customFormat="1" ht="20.100000000000001" customHeight="1" x14ac:dyDescent="0.25">
      <c r="A113" s="8">
        <f>IF('Master Sheet'!A112="","",'Master Sheet'!A112)</f>
        <v>108</v>
      </c>
      <c r="B113" s="9" t="str">
        <f>IF('Master Sheet'!B112="","",'Master Sheet'!B112)</f>
        <v>A K Sharma 108</v>
      </c>
      <c r="C113" s="9" t="str">
        <f>IF('Master Sheet'!C112="","",'Master Sheet'!C112)</f>
        <v>Lecturer</v>
      </c>
      <c r="D113" s="8" t="str">
        <f>IF('Master Sheet'!E112=0,"",'Master Sheet'!E112)</f>
        <v/>
      </c>
      <c r="E113" s="8" t="str">
        <f>IFERROR(ROUND(D113*'Master Sheet'!F112,0),"")</f>
        <v/>
      </c>
      <c r="F113" s="8" t="str">
        <f t="shared" si="10"/>
        <v/>
      </c>
      <c r="G113" s="8" t="str">
        <f>IF('Master Sheet'!G112=0,"",'Master Sheet'!G112)</f>
        <v/>
      </c>
      <c r="H113" s="8" t="str">
        <f>IFERROR(ROUND(G113*'Master Sheet'!H112,0),"")</f>
        <v/>
      </c>
      <c r="I113" s="8" t="str">
        <f t="shared" si="11"/>
        <v/>
      </c>
      <c r="J113" s="8" t="str">
        <f>IF('Master Sheet'!I112=0,"",'Master Sheet'!I112)</f>
        <v/>
      </c>
      <c r="K113" s="8" t="str">
        <f>IFERROR(ROUND(J113*'Master Sheet'!J112,0),"")</f>
        <v/>
      </c>
      <c r="L113" s="8" t="str">
        <f t="shared" si="12"/>
        <v/>
      </c>
      <c r="M113" s="8" t="str">
        <f>IF('Master Sheet'!K112=0,"",'Master Sheet'!K112)</f>
        <v/>
      </c>
      <c r="N113" s="8" t="str">
        <f>IFERROR(ROUND(M113*'Master Sheet'!L112,0),"")</f>
        <v/>
      </c>
      <c r="O113" s="8" t="str">
        <f t="shared" si="13"/>
        <v/>
      </c>
      <c r="P113" s="20">
        <f t="shared" si="14"/>
        <v>0</v>
      </c>
      <c r="Q113" s="20">
        <f t="shared" si="15"/>
        <v>0</v>
      </c>
      <c r="S113" s="12" t="str">
        <f t="shared" si="16"/>
        <v/>
      </c>
      <c r="T113" s="12" t="str">
        <f t="shared" si="17"/>
        <v/>
      </c>
      <c r="U113" s="12" t="str">
        <f t="shared" si="18"/>
        <v/>
      </c>
      <c r="V113" s="12" t="str">
        <f t="shared" si="19"/>
        <v/>
      </c>
    </row>
    <row r="114" spans="1:22" s="4" customFormat="1" ht="20.100000000000001" customHeight="1" x14ac:dyDescent="0.25">
      <c r="A114" s="8">
        <f>IF('Master Sheet'!A113="","",'Master Sheet'!A113)</f>
        <v>109</v>
      </c>
      <c r="B114" s="9" t="str">
        <f>IF('Master Sheet'!B113="","",'Master Sheet'!B113)</f>
        <v>A K Sharma 109</v>
      </c>
      <c r="C114" s="9" t="str">
        <f>IF('Master Sheet'!C113="","",'Master Sheet'!C113)</f>
        <v>Lecturer</v>
      </c>
      <c r="D114" s="8" t="str">
        <f>IF('Master Sheet'!E113=0,"",'Master Sheet'!E113)</f>
        <v/>
      </c>
      <c r="E114" s="8" t="str">
        <f>IFERROR(ROUND(D114*'Master Sheet'!F113,0),"")</f>
        <v/>
      </c>
      <c r="F114" s="8" t="str">
        <f t="shared" si="10"/>
        <v/>
      </c>
      <c r="G114" s="8" t="str">
        <f>IF('Master Sheet'!G113=0,"",'Master Sheet'!G113)</f>
        <v/>
      </c>
      <c r="H114" s="8" t="str">
        <f>IFERROR(ROUND(G114*'Master Sheet'!H113,0),"")</f>
        <v/>
      </c>
      <c r="I114" s="8" t="str">
        <f t="shared" si="11"/>
        <v/>
      </c>
      <c r="J114" s="8" t="str">
        <f>IF('Master Sheet'!I113=0,"",'Master Sheet'!I113)</f>
        <v/>
      </c>
      <c r="K114" s="8" t="str">
        <f>IFERROR(ROUND(J114*'Master Sheet'!J113,0),"")</f>
        <v/>
      </c>
      <c r="L114" s="8" t="str">
        <f t="shared" si="12"/>
        <v/>
      </c>
      <c r="M114" s="8" t="str">
        <f>IF('Master Sheet'!K113=0,"",'Master Sheet'!K113)</f>
        <v/>
      </c>
      <c r="N114" s="8" t="str">
        <f>IFERROR(ROUND(M114*'Master Sheet'!L113,0),"")</f>
        <v/>
      </c>
      <c r="O114" s="8" t="str">
        <f t="shared" si="13"/>
        <v/>
      </c>
      <c r="P114" s="20">
        <f t="shared" si="14"/>
        <v>0</v>
      </c>
      <c r="Q114" s="20">
        <f t="shared" si="15"/>
        <v>0</v>
      </c>
      <c r="S114" s="12" t="str">
        <f t="shared" si="16"/>
        <v/>
      </c>
      <c r="T114" s="12" t="str">
        <f t="shared" si="17"/>
        <v/>
      </c>
      <c r="U114" s="12" t="str">
        <f t="shared" si="18"/>
        <v/>
      </c>
      <c r="V114" s="12" t="str">
        <f t="shared" si="19"/>
        <v/>
      </c>
    </row>
    <row r="115" spans="1:22" s="4" customFormat="1" ht="20.100000000000001" customHeight="1" x14ac:dyDescent="0.25">
      <c r="A115" s="8">
        <f>IF('Master Sheet'!A114="","",'Master Sheet'!A114)</f>
        <v>110</v>
      </c>
      <c r="B115" s="9" t="str">
        <f>IF('Master Sheet'!B114="","",'Master Sheet'!B114)</f>
        <v>A K Sharma 110</v>
      </c>
      <c r="C115" s="9" t="str">
        <f>IF('Master Sheet'!C114="","",'Master Sheet'!C114)</f>
        <v>Lecturer</v>
      </c>
      <c r="D115" s="8" t="str">
        <f>IF('Master Sheet'!E114=0,"",'Master Sheet'!E114)</f>
        <v/>
      </c>
      <c r="E115" s="8" t="str">
        <f>IFERROR(ROUND(D115*'Master Sheet'!F114,0),"")</f>
        <v/>
      </c>
      <c r="F115" s="8" t="str">
        <f t="shared" si="10"/>
        <v/>
      </c>
      <c r="G115" s="8" t="str">
        <f>IF('Master Sheet'!G114=0,"",'Master Sheet'!G114)</f>
        <v/>
      </c>
      <c r="H115" s="8" t="str">
        <f>IFERROR(ROUND(G115*'Master Sheet'!H114,0),"")</f>
        <v/>
      </c>
      <c r="I115" s="8" t="str">
        <f t="shared" si="11"/>
        <v/>
      </c>
      <c r="J115" s="8" t="str">
        <f>IF('Master Sheet'!I114=0,"",'Master Sheet'!I114)</f>
        <v/>
      </c>
      <c r="K115" s="8" t="str">
        <f>IFERROR(ROUND(J115*'Master Sheet'!J114,0),"")</f>
        <v/>
      </c>
      <c r="L115" s="8" t="str">
        <f t="shared" si="12"/>
        <v/>
      </c>
      <c r="M115" s="8" t="str">
        <f>IF('Master Sheet'!K114=0,"",'Master Sheet'!K114)</f>
        <v/>
      </c>
      <c r="N115" s="8" t="str">
        <f>IFERROR(ROUND(M115*'Master Sheet'!L114,0),"")</f>
        <v/>
      </c>
      <c r="O115" s="8" t="str">
        <f t="shared" si="13"/>
        <v/>
      </c>
      <c r="P115" s="20">
        <f t="shared" si="14"/>
        <v>0</v>
      </c>
      <c r="Q115" s="20">
        <f t="shared" si="15"/>
        <v>0</v>
      </c>
      <c r="S115" s="12" t="str">
        <f t="shared" si="16"/>
        <v/>
      </c>
      <c r="T115" s="12" t="str">
        <f t="shared" si="17"/>
        <v/>
      </c>
      <c r="U115" s="12" t="str">
        <f t="shared" si="18"/>
        <v/>
      </c>
      <c r="V115" s="12" t="str">
        <f t="shared" si="19"/>
        <v/>
      </c>
    </row>
    <row r="116" spans="1:22" s="4" customFormat="1" ht="20.100000000000001" customHeight="1" x14ac:dyDescent="0.25">
      <c r="A116" s="8">
        <f>IF('Master Sheet'!A115="","",'Master Sheet'!A115)</f>
        <v>111</v>
      </c>
      <c r="B116" s="9" t="str">
        <f>IF('Master Sheet'!B115="","",'Master Sheet'!B115)</f>
        <v>A K Sharma 111</v>
      </c>
      <c r="C116" s="9" t="str">
        <f>IF('Master Sheet'!C115="","",'Master Sheet'!C115)</f>
        <v>Lecturer</v>
      </c>
      <c r="D116" s="8" t="str">
        <f>IF('Master Sheet'!E115=0,"",'Master Sheet'!E115)</f>
        <v/>
      </c>
      <c r="E116" s="8" t="str">
        <f>IFERROR(ROUND(D116*'Master Sheet'!F115,0),"")</f>
        <v/>
      </c>
      <c r="F116" s="8" t="str">
        <f t="shared" si="10"/>
        <v/>
      </c>
      <c r="G116" s="8" t="str">
        <f>IF('Master Sheet'!G115=0,"",'Master Sheet'!G115)</f>
        <v/>
      </c>
      <c r="H116" s="8" t="str">
        <f>IFERROR(ROUND(G116*'Master Sheet'!H115,0),"")</f>
        <v/>
      </c>
      <c r="I116" s="8" t="str">
        <f t="shared" si="11"/>
        <v/>
      </c>
      <c r="J116" s="8" t="str">
        <f>IF('Master Sheet'!I115=0,"",'Master Sheet'!I115)</f>
        <v/>
      </c>
      <c r="K116" s="8" t="str">
        <f>IFERROR(ROUND(J116*'Master Sheet'!J115,0),"")</f>
        <v/>
      </c>
      <c r="L116" s="8" t="str">
        <f t="shared" si="12"/>
        <v/>
      </c>
      <c r="M116" s="8" t="str">
        <f>IF('Master Sheet'!K115=0,"",'Master Sheet'!K115)</f>
        <v/>
      </c>
      <c r="N116" s="8" t="str">
        <f>IFERROR(ROUND(M116*'Master Sheet'!L115,0),"")</f>
        <v/>
      </c>
      <c r="O116" s="8" t="str">
        <f t="shared" si="13"/>
        <v/>
      </c>
      <c r="P116" s="20">
        <f t="shared" si="14"/>
        <v>0</v>
      </c>
      <c r="Q116" s="20">
        <f t="shared" si="15"/>
        <v>0</v>
      </c>
      <c r="S116" s="12" t="str">
        <f t="shared" si="16"/>
        <v/>
      </c>
      <c r="T116" s="12" t="str">
        <f t="shared" si="17"/>
        <v/>
      </c>
      <c r="U116" s="12" t="str">
        <f t="shared" si="18"/>
        <v/>
      </c>
      <c r="V116" s="12" t="str">
        <f t="shared" si="19"/>
        <v/>
      </c>
    </row>
    <row r="117" spans="1:22" s="4" customFormat="1" ht="20.100000000000001" customHeight="1" x14ac:dyDescent="0.25">
      <c r="A117" s="8">
        <f>IF('Master Sheet'!A116="","",'Master Sheet'!A116)</f>
        <v>112</v>
      </c>
      <c r="B117" s="9" t="str">
        <f>IF('Master Sheet'!B116="","",'Master Sheet'!B116)</f>
        <v>A K Sharma 112</v>
      </c>
      <c r="C117" s="9" t="str">
        <f>IF('Master Sheet'!C116="","",'Master Sheet'!C116)</f>
        <v>Lecturer</v>
      </c>
      <c r="D117" s="8" t="str">
        <f>IF('Master Sheet'!E116=0,"",'Master Sheet'!E116)</f>
        <v/>
      </c>
      <c r="E117" s="8" t="str">
        <f>IFERROR(ROUND(D117*'Master Sheet'!F116,0),"")</f>
        <v/>
      </c>
      <c r="F117" s="8" t="str">
        <f t="shared" si="10"/>
        <v/>
      </c>
      <c r="G117" s="8" t="str">
        <f>IF('Master Sheet'!G116=0,"",'Master Sheet'!G116)</f>
        <v/>
      </c>
      <c r="H117" s="8" t="str">
        <f>IFERROR(ROUND(G117*'Master Sheet'!H116,0),"")</f>
        <v/>
      </c>
      <c r="I117" s="8" t="str">
        <f t="shared" si="11"/>
        <v/>
      </c>
      <c r="J117" s="8" t="str">
        <f>IF('Master Sheet'!I116=0,"",'Master Sheet'!I116)</f>
        <v/>
      </c>
      <c r="K117" s="8" t="str">
        <f>IFERROR(ROUND(J117*'Master Sheet'!J116,0),"")</f>
        <v/>
      </c>
      <c r="L117" s="8" t="str">
        <f t="shared" si="12"/>
        <v/>
      </c>
      <c r="M117" s="8" t="str">
        <f>IF('Master Sheet'!K116=0,"",'Master Sheet'!K116)</f>
        <v/>
      </c>
      <c r="N117" s="8" t="str">
        <f>IFERROR(ROUND(M117*'Master Sheet'!L116,0),"")</f>
        <v/>
      </c>
      <c r="O117" s="8" t="str">
        <f t="shared" si="13"/>
        <v/>
      </c>
      <c r="P117" s="20">
        <f t="shared" si="14"/>
        <v>0</v>
      </c>
      <c r="Q117" s="20">
        <f t="shared" si="15"/>
        <v>0</v>
      </c>
      <c r="S117" s="12" t="str">
        <f t="shared" si="16"/>
        <v/>
      </c>
      <c r="T117" s="12" t="str">
        <f t="shared" si="17"/>
        <v/>
      </c>
      <c r="U117" s="12" t="str">
        <f t="shared" si="18"/>
        <v/>
      </c>
      <c r="V117" s="12" t="str">
        <f t="shared" si="19"/>
        <v/>
      </c>
    </row>
    <row r="118" spans="1:22" s="4" customFormat="1" ht="20.100000000000001" customHeight="1" x14ac:dyDescent="0.25">
      <c r="A118" s="8">
        <f>IF('Master Sheet'!A117="","",'Master Sheet'!A117)</f>
        <v>113</v>
      </c>
      <c r="B118" s="9" t="str">
        <f>IF('Master Sheet'!B117="","",'Master Sheet'!B117)</f>
        <v>A K Sharma 113</v>
      </c>
      <c r="C118" s="9" t="str">
        <f>IF('Master Sheet'!C117="","",'Master Sheet'!C117)</f>
        <v>Lecturer</v>
      </c>
      <c r="D118" s="8" t="str">
        <f>IF('Master Sheet'!E117=0,"",'Master Sheet'!E117)</f>
        <v/>
      </c>
      <c r="E118" s="8" t="str">
        <f>IFERROR(ROUND(D118*'Master Sheet'!F117,0),"")</f>
        <v/>
      </c>
      <c r="F118" s="8" t="str">
        <f t="shared" si="10"/>
        <v/>
      </c>
      <c r="G118" s="8" t="str">
        <f>IF('Master Sheet'!G117=0,"",'Master Sheet'!G117)</f>
        <v/>
      </c>
      <c r="H118" s="8" t="str">
        <f>IFERROR(ROUND(G118*'Master Sheet'!H117,0),"")</f>
        <v/>
      </c>
      <c r="I118" s="8" t="str">
        <f t="shared" si="11"/>
        <v/>
      </c>
      <c r="J118" s="8" t="str">
        <f>IF('Master Sheet'!I117=0,"",'Master Sheet'!I117)</f>
        <v/>
      </c>
      <c r="K118" s="8" t="str">
        <f>IFERROR(ROUND(J118*'Master Sheet'!J117,0),"")</f>
        <v/>
      </c>
      <c r="L118" s="8" t="str">
        <f t="shared" si="12"/>
        <v/>
      </c>
      <c r="M118" s="8" t="str">
        <f>IF('Master Sheet'!K117=0,"",'Master Sheet'!K117)</f>
        <v/>
      </c>
      <c r="N118" s="8" t="str">
        <f>IFERROR(ROUND(M118*'Master Sheet'!L117,0),"")</f>
        <v/>
      </c>
      <c r="O118" s="8" t="str">
        <f t="shared" si="13"/>
        <v/>
      </c>
      <c r="P118" s="20">
        <f t="shared" si="14"/>
        <v>0</v>
      </c>
      <c r="Q118" s="20">
        <f t="shared" si="15"/>
        <v>0</v>
      </c>
      <c r="S118" s="12" t="str">
        <f t="shared" si="16"/>
        <v/>
      </c>
      <c r="T118" s="12" t="str">
        <f t="shared" si="17"/>
        <v/>
      </c>
      <c r="U118" s="12" t="str">
        <f t="shared" si="18"/>
        <v/>
      </c>
      <c r="V118" s="12" t="str">
        <f t="shared" si="19"/>
        <v/>
      </c>
    </row>
    <row r="119" spans="1:22" s="4" customFormat="1" ht="20.100000000000001" customHeight="1" x14ac:dyDescent="0.25">
      <c r="A119" s="8">
        <f>IF('Master Sheet'!A118="","",'Master Sheet'!A118)</f>
        <v>114</v>
      </c>
      <c r="B119" s="9" t="str">
        <f>IF('Master Sheet'!B118="","",'Master Sheet'!B118)</f>
        <v>A K Sharma 114</v>
      </c>
      <c r="C119" s="9" t="str">
        <f>IF('Master Sheet'!C118="","",'Master Sheet'!C118)</f>
        <v>Lecturer</v>
      </c>
      <c r="D119" s="8" t="str">
        <f>IF('Master Sheet'!E118=0,"",'Master Sheet'!E118)</f>
        <v/>
      </c>
      <c r="E119" s="8" t="str">
        <f>IFERROR(ROUND(D119*'Master Sheet'!F118,0),"")</f>
        <v/>
      </c>
      <c r="F119" s="8" t="str">
        <f t="shared" si="10"/>
        <v/>
      </c>
      <c r="G119" s="8" t="str">
        <f>IF('Master Sheet'!G118=0,"",'Master Sheet'!G118)</f>
        <v/>
      </c>
      <c r="H119" s="8" t="str">
        <f>IFERROR(ROUND(G119*'Master Sheet'!H118,0),"")</f>
        <v/>
      </c>
      <c r="I119" s="8" t="str">
        <f t="shared" si="11"/>
        <v/>
      </c>
      <c r="J119" s="8" t="str">
        <f>IF('Master Sheet'!I118=0,"",'Master Sheet'!I118)</f>
        <v/>
      </c>
      <c r="K119" s="8" t="str">
        <f>IFERROR(ROUND(J119*'Master Sheet'!J118,0),"")</f>
        <v/>
      </c>
      <c r="L119" s="8" t="str">
        <f t="shared" si="12"/>
        <v/>
      </c>
      <c r="M119" s="8" t="str">
        <f>IF('Master Sheet'!K118=0,"",'Master Sheet'!K118)</f>
        <v/>
      </c>
      <c r="N119" s="8" t="str">
        <f>IFERROR(ROUND(M119*'Master Sheet'!L118,0),"")</f>
        <v/>
      </c>
      <c r="O119" s="8" t="str">
        <f t="shared" si="13"/>
        <v/>
      </c>
      <c r="P119" s="20">
        <f t="shared" si="14"/>
        <v>0</v>
      </c>
      <c r="Q119" s="20">
        <f t="shared" si="15"/>
        <v>0</v>
      </c>
      <c r="S119" s="12" t="str">
        <f t="shared" si="16"/>
        <v/>
      </c>
      <c r="T119" s="12" t="str">
        <f t="shared" si="17"/>
        <v/>
      </c>
      <c r="U119" s="12" t="str">
        <f t="shared" si="18"/>
        <v/>
      </c>
      <c r="V119" s="12" t="str">
        <f t="shared" si="19"/>
        <v/>
      </c>
    </row>
    <row r="120" spans="1:22" s="4" customFormat="1" ht="20.100000000000001" customHeight="1" x14ac:dyDescent="0.25">
      <c r="A120" s="8">
        <f>IF('Master Sheet'!A119="","",'Master Sheet'!A119)</f>
        <v>115</v>
      </c>
      <c r="B120" s="9" t="str">
        <f>IF('Master Sheet'!B119="","",'Master Sheet'!B119)</f>
        <v>A K Sharma 115</v>
      </c>
      <c r="C120" s="9" t="str">
        <f>IF('Master Sheet'!C119="","",'Master Sheet'!C119)</f>
        <v>Lecturer</v>
      </c>
      <c r="D120" s="8" t="str">
        <f>IF('Master Sheet'!E119=0,"",'Master Sheet'!E119)</f>
        <v/>
      </c>
      <c r="E120" s="8" t="str">
        <f>IFERROR(ROUND(D120*'Master Sheet'!F119,0),"")</f>
        <v/>
      </c>
      <c r="F120" s="8" t="str">
        <f t="shared" si="10"/>
        <v/>
      </c>
      <c r="G120" s="8" t="str">
        <f>IF('Master Sheet'!G119=0,"",'Master Sheet'!G119)</f>
        <v/>
      </c>
      <c r="H120" s="8" t="str">
        <f>IFERROR(ROUND(G120*'Master Sheet'!H119,0),"")</f>
        <v/>
      </c>
      <c r="I120" s="8" t="str">
        <f t="shared" si="11"/>
        <v/>
      </c>
      <c r="J120" s="8" t="str">
        <f>IF('Master Sheet'!I119=0,"",'Master Sheet'!I119)</f>
        <v/>
      </c>
      <c r="K120" s="8" t="str">
        <f>IFERROR(ROUND(J120*'Master Sheet'!J119,0),"")</f>
        <v/>
      </c>
      <c r="L120" s="8" t="str">
        <f t="shared" si="12"/>
        <v/>
      </c>
      <c r="M120" s="8" t="str">
        <f>IF('Master Sheet'!K119=0,"",'Master Sheet'!K119)</f>
        <v/>
      </c>
      <c r="N120" s="8" t="str">
        <f>IFERROR(ROUND(M120*'Master Sheet'!L119,0),"")</f>
        <v/>
      </c>
      <c r="O120" s="8" t="str">
        <f t="shared" si="13"/>
        <v/>
      </c>
      <c r="P120" s="20">
        <f t="shared" si="14"/>
        <v>0</v>
      </c>
      <c r="Q120" s="20">
        <f t="shared" si="15"/>
        <v>0</v>
      </c>
      <c r="S120" s="12" t="str">
        <f t="shared" si="16"/>
        <v/>
      </c>
      <c r="T120" s="12" t="str">
        <f t="shared" si="17"/>
        <v/>
      </c>
      <c r="U120" s="12" t="str">
        <f t="shared" si="18"/>
        <v/>
      </c>
      <c r="V120" s="12" t="str">
        <f t="shared" si="19"/>
        <v/>
      </c>
    </row>
    <row r="121" spans="1:22" s="4" customFormat="1" ht="20.100000000000001" customHeight="1" x14ac:dyDescent="0.25">
      <c r="A121" s="8">
        <f>IF('Master Sheet'!A120="","",'Master Sheet'!A120)</f>
        <v>116</v>
      </c>
      <c r="B121" s="9" t="str">
        <f>IF('Master Sheet'!B120="","",'Master Sheet'!B120)</f>
        <v>A K Sharma 116</v>
      </c>
      <c r="C121" s="9" t="str">
        <f>IF('Master Sheet'!C120="","",'Master Sheet'!C120)</f>
        <v>Lecturer</v>
      </c>
      <c r="D121" s="8" t="str">
        <f>IF('Master Sheet'!E120=0,"",'Master Sheet'!E120)</f>
        <v/>
      </c>
      <c r="E121" s="8" t="str">
        <f>IFERROR(ROUND(D121*'Master Sheet'!F120,0),"")</f>
        <v/>
      </c>
      <c r="F121" s="8" t="str">
        <f t="shared" si="10"/>
        <v/>
      </c>
      <c r="G121" s="8" t="str">
        <f>IF('Master Sheet'!G120=0,"",'Master Sheet'!G120)</f>
        <v/>
      </c>
      <c r="H121" s="8" t="str">
        <f>IFERROR(ROUND(G121*'Master Sheet'!H120,0),"")</f>
        <v/>
      </c>
      <c r="I121" s="8" t="str">
        <f t="shared" si="11"/>
        <v/>
      </c>
      <c r="J121" s="8" t="str">
        <f>IF('Master Sheet'!I120=0,"",'Master Sheet'!I120)</f>
        <v/>
      </c>
      <c r="K121" s="8" t="str">
        <f>IFERROR(ROUND(J121*'Master Sheet'!J120,0),"")</f>
        <v/>
      </c>
      <c r="L121" s="8" t="str">
        <f t="shared" si="12"/>
        <v/>
      </c>
      <c r="M121" s="8" t="str">
        <f>IF('Master Sheet'!K120=0,"",'Master Sheet'!K120)</f>
        <v/>
      </c>
      <c r="N121" s="8" t="str">
        <f>IFERROR(ROUND(M121*'Master Sheet'!L120,0),"")</f>
        <v/>
      </c>
      <c r="O121" s="8" t="str">
        <f t="shared" si="13"/>
        <v/>
      </c>
      <c r="P121" s="20">
        <f t="shared" si="14"/>
        <v>0</v>
      </c>
      <c r="Q121" s="20">
        <f t="shared" si="15"/>
        <v>0</v>
      </c>
      <c r="S121" s="12" t="str">
        <f t="shared" si="16"/>
        <v/>
      </c>
      <c r="T121" s="12" t="str">
        <f t="shared" si="17"/>
        <v/>
      </c>
      <c r="U121" s="12" t="str">
        <f t="shared" si="18"/>
        <v/>
      </c>
      <c r="V121" s="12" t="str">
        <f t="shared" si="19"/>
        <v/>
      </c>
    </row>
    <row r="122" spans="1:22" s="4" customFormat="1" ht="20.100000000000001" customHeight="1" x14ac:dyDescent="0.25">
      <c r="A122" s="8">
        <f>IF('Master Sheet'!A121="","",'Master Sheet'!A121)</f>
        <v>117</v>
      </c>
      <c r="B122" s="9" t="str">
        <f>IF('Master Sheet'!B121="","",'Master Sheet'!B121)</f>
        <v>A K Sharma 117</v>
      </c>
      <c r="C122" s="9" t="str">
        <f>IF('Master Sheet'!C121="","",'Master Sheet'!C121)</f>
        <v>Lecturer</v>
      </c>
      <c r="D122" s="8" t="str">
        <f>IF('Master Sheet'!E121=0,"",'Master Sheet'!E121)</f>
        <v/>
      </c>
      <c r="E122" s="8" t="str">
        <f>IFERROR(ROUND(D122*'Master Sheet'!F121,0),"")</f>
        <v/>
      </c>
      <c r="F122" s="8" t="str">
        <f t="shared" si="10"/>
        <v/>
      </c>
      <c r="G122" s="8" t="str">
        <f>IF('Master Sheet'!G121=0,"",'Master Sheet'!G121)</f>
        <v/>
      </c>
      <c r="H122" s="8" t="str">
        <f>IFERROR(ROUND(G122*'Master Sheet'!H121,0),"")</f>
        <v/>
      </c>
      <c r="I122" s="8" t="str">
        <f t="shared" si="11"/>
        <v/>
      </c>
      <c r="J122" s="8" t="str">
        <f>IF('Master Sheet'!I121=0,"",'Master Sheet'!I121)</f>
        <v/>
      </c>
      <c r="K122" s="8" t="str">
        <f>IFERROR(ROUND(J122*'Master Sheet'!J121,0),"")</f>
        <v/>
      </c>
      <c r="L122" s="8" t="str">
        <f t="shared" si="12"/>
        <v/>
      </c>
      <c r="M122" s="8" t="str">
        <f>IF('Master Sheet'!K121=0,"",'Master Sheet'!K121)</f>
        <v/>
      </c>
      <c r="N122" s="8" t="str">
        <f>IFERROR(ROUND(M122*'Master Sheet'!L121,0),"")</f>
        <v/>
      </c>
      <c r="O122" s="8" t="str">
        <f t="shared" si="13"/>
        <v/>
      </c>
      <c r="P122" s="20">
        <f t="shared" si="14"/>
        <v>0</v>
      </c>
      <c r="Q122" s="20">
        <f t="shared" si="15"/>
        <v>0</v>
      </c>
      <c r="S122" s="12" t="str">
        <f t="shared" si="16"/>
        <v/>
      </c>
      <c r="T122" s="12" t="str">
        <f t="shared" si="17"/>
        <v/>
      </c>
      <c r="U122" s="12" t="str">
        <f t="shared" si="18"/>
        <v/>
      </c>
      <c r="V122" s="12" t="str">
        <f t="shared" si="19"/>
        <v/>
      </c>
    </row>
    <row r="123" spans="1:22" s="4" customFormat="1" ht="20.100000000000001" customHeight="1" x14ac:dyDescent="0.25">
      <c r="A123" s="8">
        <f>IF('Master Sheet'!A122="","",'Master Sheet'!A122)</f>
        <v>118</v>
      </c>
      <c r="B123" s="9" t="str">
        <f>IF('Master Sheet'!B122="","",'Master Sheet'!B122)</f>
        <v>A K Sharma 118</v>
      </c>
      <c r="C123" s="9" t="str">
        <f>IF('Master Sheet'!C122="","",'Master Sheet'!C122)</f>
        <v>Lecturer</v>
      </c>
      <c r="D123" s="8" t="str">
        <f>IF('Master Sheet'!E122=0,"",'Master Sheet'!E122)</f>
        <v/>
      </c>
      <c r="E123" s="8" t="str">
        <f>IFERROR(ROUND(D123*'Master Sheet'!F122,0),"")</f>
        <v/>
      </c>
      <c r="F123" s="8" t="str">
        <f t="shared" si="10"/>
        <v/>
      </c>
      <c r="G123" s="8" t="str">
        <f>IF('Master Sheet'!G122=0,"",'Master Sheet'!G122)</f>
        <v/>
      </c>
      <c r="H123" s="8" t="str">
        <f>IFERROR(ROUND(G123*'Master Sheet'!H122,0),"")</f>
        <v/>
      </c>
      <c r="I123" s="8" t="str">
        <f t="shared" si="11"/>
        <v/>
      </c>
      <c r="J123" s="8" t="str">
        <f>IF('Master Sheet'!I122=0,"",'Master Sheet'!I122)</f>
        <v/>
      </c>
      <c r="K123" s="8" t="str">
        <f>IFERROR(ROUND(J123*'Master Sheet'!J122,0),"")</f>
        <v/>
      </c>
      <c r="L123" s="8" t="str">
        <f t="shared" si="12"/>
        <v/>
      </c>
      <c r="M123" s="8" t="str">
        <f>IF('Master Sheet'!K122=0,"",'Master Sheet'!K122)</f>
        <v/>
      </c>
      <c r="N123" s="8" t="str">
        <f>IFERROR(ROUND(M123*'Master Sheet'!L122,0),"")</f>
        <v/>
      </c>
      <c r="O123" s="8" t="str">
        <f t="shared" si="13"/>
        <v/>
      </c>
      <c r="P123" s="20">
        <f t="shared" si="14"/>
        <v>0</v>
      </c>
      <c r="Q123" s="20">
        <f t="shared" si="15"/>
        <v>0</v>
      </c>
      <c r="S123" s="12" t="str">
        <f t="shared" si="16"/>
        <v/>
      </c>
      <c r="T123" s="12" t="str">
        <f t="shared" si="17"/>
        <v/>
      </c>
      <c r="U123" s="12" t="str">
        <f t="shared" si="18"/>
        <v/>
      </c>
      <c r="V123" s="12" t="str">
        <f t="shared" si="19"/>
        <v/>
      </c>
    </row>
    <row r="124" spans="1:22" s="4" customFormat="1" ht="20.100000000000001" customHeight="1" x14ac:dyDescent="0.25">
      <c r="A124" s="8">
        <f>IF('Master Sheet'!A123="","",'Master Sheet'!A123)</f>
        <v>119</v>
      </c>
      <c r="B124" s="9" t="str">
        <f>IF('Master Sheet'!B123="","",'Master Sheet'!B123)</f>
        <v>A K Sharma 119</v>
      </c>
      <c r="C124" s="9" t="str">
        <f>IF('Master Sheet'!C123="","",'Master Sheet'!C123)</f>
        <v>Lecturer</v>
      </c>
      <c r="D124" s="8" t="str">
        <f>IF('Master Sheet'!E123=0,"",'Master Sheet'!E123)</f>
        <v/>
      </c>
      <c r="E124" s="8" t="str">
        <f>IFERROR(ROUND(D124*'Master Sheet'!F123,0),"")</f>
        <v/>
      </c>
      <c r="F124" s="8" t="str">
        <f t="shared" si="10"/>
        <v/>
      </c>
      <c r="G124" s="8" t="str">
        <f>IF('Master Sheet'!G123=0,"",'Master Sheet'!G123)</f>
        <v/>
      </c>
      <c r="H124" s="8" t="str">
        <f>IFERROR(ROUND(G124*'Master Sheet'!H123,0),"")</f>
        <v/>
      </c>
      <c r="I124" s="8" t="str">
        <f t="shared" si="11"/>
        <v/>
      </c>
      <c r="J124" s="8" t="str">
        <f>IF('Master Sheet'!I123=0,"",'Master Sheet'!I123)</f>
        <v/>
      </c>
      <c r="K124" s="8" t="str">
        <f>IFERROR(ROUND(J124*'Master Sheet'!J123,0),"")</f>
        <v/>
      </c>
      <c r="L124" s="8" t="str">
        <f t="shared" si="12"/>
        <v/>
      </c>
      <c r="M124" s="8" t="str">
        <f>IF('Master Sheet'!K123=0,"",'Master Sheet'!K123)</f>
        <v/>
      </c>
      <c r="N124" s="8" t="str">
        <f>IFERROR(ROUND(M124*'Master Sheet'!L123,0),"")</f>
        <v/>
      </c>
      <c r="O124" s="8" t="str">
        <f t="shared" si="13"/>
        <v/>
      </c>
      <c r="P124" s="20">
        <f t="shared" si="14"/>
        <v>0</v>
      </c>
      <c r="Q124" s="20">
        <f t="shared" si="15"/>
        <v>0</v>
      </c>
      <c r="S124" s="12" t="str">
        <f t="shared" si="16"/>
        <v/>
      </c>
      <c r="T124" s="12" t="str">
        <f t="shared" si="17"/>
        <v/>
      </c>
      <c r="U124" s="12" t="str">
        <f t="shared" si="18"/>
        <v/>
      </c>
      <c r="V124" s="12" t="str">
        <f t="shared" si="19"/>
        <v/>
      </c>
    </row>
    <row r="125" spans="1:22" s="4" customFormat="1" ht="20.100000000000001" customHeight="1" x14ac:dyDescent="0.25">
      <c r="A125" s="8">
        <f>IF('Master Sheet'!A124="","",'Master Sheet'!A124)</f>
        <v>120</v>
      </c>
      <c r="B125" s="9" t="str">
        <f>IF('Master Sheet'!B124="","",'Master Sheet'!B124)</f>
        <v>A K Sharma 120</v>
      </c>
      <c r="C125" s="9" t="str">
        <f>IF('Master Sheet'!C124="","",'Master Sheet'!C124)</f>
        <v>Lecturer</v>
      </c>
      <c r="D125" s="8" t="str">
        <f>IF('Master Sheet'!E124=0,"",'Master Sheet'!E124)</f>
        <v/>
      </c>
      <c r="E125" s="8" t="str">
        <f>IFERROR(ROUND(D125*'Master Sheet'!F124,0),"")</f>
        <v/>
      </c>
      <c r="F125" s="8" t="str">
        <f t="shared" si="10"/>
        <v/>
      </c>
      <c r="G125" s="8" t="str">
        <f>IF('Master Sheet'!G124=0,"",'Master Sheet'!G124)</f>
        <v/>
      </c>
      <c r="H125" s="8" t="str">
        <f>IFERROR(ROUND(G125*'Master Sheet'!H124,0),"")</f>
        <v/>
      </c>
      <c r="I125" s="8" t="str">
        <f t="shared" si="11"/>
        <v/>
      </c>
      <c r="J125" s="8" t="str">
        <f>IF('Master Sheet'!I124=0,"",'Master Sheet'!I124)</f>
        <v/>
      </c>
      <c r="K125" s="8" t="str">
        <f>IFERROR(ROUND(J125*'Master Sheet'!J124,0),"")</f>
        <v/>
      </c>
      <c r="L125" s="8" t="str">
        <f t="shared" si="12"/>
        <v/>
      </c>
      <c r="M125" s="8" t="str">
        <f>IF('Master Sheet'!K124=0,"",'Master Sheet'!K124)</f>
        <v/>
      </c>
      <c r="N125" s="8" t="str">
        <f>IFERROR(ROUND(M125*'Master Sheet'!L124,0),"")</f>
        <v/>
      </c>
      <c r="O125" s="8" t="str">
        <f t="shared" si="13"/>
        <v/>
      </c>
      <c r="P125" s="20">
        <f t="shared" si="14"/>
        <v>0</v>
      </c>
      <c r="Q125" s="20">
        <f t="shared" si="15"/>
        <v>0</v>
      </c>
      <c r="S125" s="12" t="str">
        <f t="shared" si="16"/>
        <v/>
      </c>
      <c r="T125" s="12" t="str">
        <f t="shared" si="17"/>
        <v/>
      </c>
      <c r="U125" s="12" t="str">
        <f t="shared" si="18"/>
        <v/>
      </c>
      <c r="V125" s="12" t="str">
        <f t="shared" si="19"/>
        <v/>
      </c>
    </row>
    <row r="126" spans="1:22" s="4" customFormat="1" ht="20.100000000000001" customHeight="1" x14ac:dyDescent="0.25">
      <c r="A126" s="8">
        <f>IF('Master Sheet'!A125="","",'Master Sheet'!A125)</f>
        <v>121</v>
      </c>
      <c r="B126" s="9" t="str">
        <f>IF('Master Sheet'!B125="","",'Master Sheet'!B125)</f>
        <v>A K Sharma 121</v>
      </c>
      <c r="C126" s="9" t="str">
        <f>IF('Master Sheet'!C125="","",'Master Sheet'!C125)</f>
        <v>Lecturer</v>
      </c>
      <c r="D126" s="8" t="str">
        <f>IF('Master Sheet'!E125=0,"",'Master Sheet'!E125)</f>
        <v/>
      </c>
      <c r="E126" s="8" t="str">
        <f>IFERROR(ROUND(D126*'Master Sheet'!F125,0),"")</f>
        <v/>
      </c>
      <c r="F126" s="8" t="str">
        <f t="shared" si="10"/>
        <v/>
      </c>
      <c r="G126" s="8" t="str">
        <f>IF('Master Sheet'!G125=0,"",'Master Sheet'!G125)</f>
        <v/>
      </c>
      <c r="H126" s="8" t="str">
        <f>IFERROR(ROUND(G126*'Master Sheet'!H125,0),"")</f>
        <v/>
      </c>
      <c r="I126" s="8" t="str">
        <f t="shared" si="11"/>
        <v/>
      </c>
      <c r="J126" s="8" t="str">
        <f>IF('Master Sheet'!I125=0,"",'Master Sheet'!I125)</f>
        <v/>
      </c>
      <c r="K126" s="8" t="str">
        <f>IFERROR(ROUND(J126*'Master Sheet'!J125,0),"")</f>
        <v/>
      </c>
      <c r="L126" s="8" t="str">
        <f t="shared" si="12"/>
        <v/>
      </c>
      <c r="M126" s="8" t="str">
        <f>IF('Master Sheet'!K125=0,"",'Master Sheet'!K125)</f>
        <v/>
      </c>
      <c r="N126" s="8" t="str">
        <f>IFERROR(ROUND(M126*'Master Sheet'!L125,0),"")</f>
        <v/>
      </c>
      <c r="O126" s="8" t="str">
        <f t="shared" si="13"/>
        <v/>
      </c>
      <c r="P126" s="20">
        <f t="shared" si="14"/>
        <v>0</v>
      </c>
      <c r="Q126" s="20">
        <f t="shared" si="15"/>
        <v>0</v>
      </c>
      <c r="S126" s="12" t="str">
        <f t="shared" si="16"/>
        <v/>
      </c>
      <c r="T126" s="12" t="str">
        <f t="shared" si="17"/>
        <v/>
      </c>
      <c r="U126" s="12" t="str">
        <f t="shared" si="18"/>
        <v/>
      </c>
      <c r="V126" s="12" t="str">
        <f t="shared" si="19"/>
        <v/>
      </c>
    </row>
    <row r="128" spans="1:22" ht="15" customHeight="1" x14ac:dyDescent="0.25">
      <c r="L128" s="10"/>
      <c r="M128" s="10"/>
      <c r="N128" s="10"/>
      <c r="O128" s="10"/>
      <c r="P128" s="35" t="str">
        <f>'Master Sheet'!$N$1</f>
        <v>iz/kkukpk;Z</v>
      </c>
      <c r="Q128" s="35"/>
    </row>
    <row r="129" spans="1:17" ht="15" customHeight="1" x14ac:dyDescent="0.25">
      <c r="L129" s="10"/>
      <c r="M129" s="10"/>
      <c r="N129" s="10"/>
      <c r="O129" s="10"/>
      <c r="P129" s="35" t="str">
        <f>'Master Sheet'!$N$2</f>
        <v>ftyk f'k{kk ,oa izf'k{k.k laLFkku</v>
      </c>
      <c r="Q129" s="35"/>
    </row>
    <row r="130" spans="1:17" ht="15" customHeight="1" x14ac:dyDescent="0.3">
      <c r="A130" s="5"/>
      <c r="B130" s="5"/>
      <c r="C130" s="5"/>
      <c r="L130" s="10"/>
      <c r="M130" s="10"/>
      <c r="N130" s="10"/>
      <c r="O130" s="10"/>
      <c r="P130" s="35" t="str">
        <f>'Master Sheet'!$N$3</f>
        <v>dqpkeu flVh ¼ukxkSj½</v>
      </c>
      <c r="Q130" s="35"/>
    </row>
    <row r="131" spans="1:17" s="6" customFormat="1" ht="18.75" customHeight="1" x14ac:dyDescent="0.3">
      <c r="A131" s="40" t="str">
        <f>A2</f>
        <v>Øekad&amp; ftf'kizla@dq-flVh@2024@256</v>
      </c>
      <c r="B131" s="40"/>
      <c r="C131" s="40"/>
      <c r="D131" s="40"/>
      <c r="E131" s="40"/>
      <c r="F131" s="40"/>
      <c r="G131" s="40"/>
      <c r="H131" s="40"/>
      <c r="K131" s="7"/>
      <c r="N131" s="41" t="str">
        <f>N2</f>
        <v>fnukad &amp;</v>
      </c>
      <c r="O131" s="41"/>
      <c r="P131" s="24">
        <f>P2</f>
        <v>45590</v>
      </c>
      <c r="Q131" s="26"/>
    </row>
    <row r="132" spans="1:17" ht="20.100000000000001" customHeight="1" x14ac:dyDescent="0.3">
      <c r="A132" s="5" t="s">
        <v>130</v>
      </c>
      <c r="B132" s="5"/>
      <c r="C132" s="5"/>
    </row>
    <row r="133" spans="1:17" ht="20.100000000000001" customHeight="1" x14ac:dyDescent="0.3">
      <c r="A133" s="5" t="s">
        <v>131</v>
      </c>
      <c r="B133" s="5"/>
      <c r="C133" s="5"/>
    </row>
    <row r="134" spans="1:17" ht="20.100000000000001" customHeight="1" x14ac:dyDescent="0.3">
      <c r="A134" s="5" t="s">
        <v>132</v>
      </c>
      <c r="B134" s="5"/>
      <c r="C134" s="5"/>
    </row>
    <row r="135" spans="1:17" ht="20.100000000000001" customHeight="1" x14ac:dyDescent="0.3">
      <c r="A135" s="5" t="s">
        <v>133</v>
      </c>
      <c r="B135" s="5"/>
      <c r="C135" s="5"/>
    </row>
    <row r="136" spans="1:17" ht="20.100000000000001" customHeight="1" x14ac:dyDescent="0.3">
      <c r="A136" s="5" t="s">
        <v>134</v>
      </c>
      <c r="B136" s="5"/>
      <c r="C136" s="5"/>
    </row>
    <row r="137" spans="1:17" ht="20.100000000000001" customHeight="1" x14ac:dyDescent="0.25">
      <c r="P137" s="35" t="str">
        <f>'Master Sheet'!$N$1</f>
        <v>iz/kkukpk;Z</v>
      </c>
      <c r="Q137" s="35"/>
    </row>
    <row r="138" spans="1:17" ht="20.100000000000001" customHeight="1" x14ac:dyDescent="0.25">
      <c r="P138" s="35" t="str">
        <f>'Master Sheet'!$N$2</f>
        <v>ftyk f'k{kk ,oa izf'k{k.k laLFkku</v>
      </c>
      <c r="Q138" s="35"/>
    </row>
    <row r="139" spans="1:17" ht="20.100000000000001" customHeight="1" x14ac:dyDescent="0.25">
      <c r="P139" s="35" t="str">
        <f>'Master Sheet'!$N$3</f>
        <v>dqpkeu flVh ¼ukxkSj½</v>
      </c>
      <c r="Q139" s="35"/>
    </row>
  </sheetData>
  <sheetProtection algorithmName="SHA-512" hashValue="gwuCc4XHVMc+2h7hiGbuZ7B87FYGzUZb/4GasgEzF0skrZBg7Aif3bbe9JrWa8+8LN7Cl9+z7/FfBH2wy0ZCPQ==" saltValue="/qUFbsotCFAjus521V/0uQ==" spinCount="100000" sheet="1" objects="1" scenarios="1" formatCells="0" formatColumns="0" formatRows="0"/>
  <mergeCells count="13">
    <mergeCell ref="P137:Q137"/>
    <mergeCell ref="P138:Q138"/>
    <mergeCell ref="P139:Q139"/>
    <mergeCell ref="A1:Q1"/>
    <mergeCell ref="A4:Q4"/>
    <mergeCell ref="A3:Q3"/>
    <mergeCell ref="P128:Q128"/>
    <mergeCell ref="P129:Q129"/>
    <mergeCell ref="P130:Q130"/>
    <mergeCell ref="A2:H2"/>
    <mergeCell ref="A131:H131"/>
    <mergeCell ref="N131:O131"/>
    <mergeCell ref="N2:O2"/>
  </mergeCells>
  <conditionalFormatting sqref="D6:P126">
    <cfRule type="expression" dxfId="1" priority="6">
      <formula>$D6=0</formula>
    </cfRule>
  </conditionalFormatting>
  <conditionalFormatting sqref="P6:P126">
    <cfRule type="cellIs" dxfId="0" priority="3" operator="equal">
      <formula>0</formula>
    </cfRule>
  </conditionalFormatting>
  <printOptions horizontalCentered="1"/>
  <pageMargins left="0.59055118110236227" right="0.59055118110236227" top="0.39370078740157483" bottom="0.39370078740157483" header="0" footer="0"/>
  <pageSetup paperSize="9" scale="88" orientation="landscape" r:id="rId1"/>
  <headerFooter>
    <oddFooter>&amp;L@www.ashwinisharma.com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Master Sheet</vt:lpstr>
      <vt:lpstr>DA Arrear Sheet</vt:lpstr>
      <vt:lpstr>'DA Arrear Sheet'!Print_Area</vt:lpstr>
      <vt:lpstr>'DA Arrear Sheet'!Print_Titles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Ashwini Kumar</cp:lastModifiedBy>
  <cp:lastPrinted>2023-10-31T11:47:11Z</cp:lastPrinted>
  <dcterms:created xsi:type="dcterms:W3CDTF">2021-10-25T12:52:14Z</dcterms:created>
  <dcterms:modified xsi:type="dcterms:W3CDTF">2024-10-25T04:34:37Z</dcterms:modified>
</cp:coreProperties>
</file>